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a.oomy2\Downloads\"/>
    </mc:Choice>
  </mc:AlternateContent>
  <xr:revisionPtr revIDLastSave="0" documentId="13_ncr:1_{24695C07-976A-412C-AC03-5FEC96C52931}" xr6:coauthVersionLast="47" xr6:coauthVersionMax="47" xr10:uidLastSave="{00000000-0000-0000-0000-000000000000}"/>
  <bookViews>
    <workbookView xWindow="-110" yWindow="-110" windowWidth="25180" windowHeight="16140" activeTab="2" xr2:uid="{00000000-000D-0000-FFFF-FFFF00000000}"/>
  </bookViews>
  <sheets>
    <sheet name="県体Ⅱ部" sheetId="4" r:id="rId1"/>
    <sheet name="日本選手権" sheetId="2" r:id="rId2"/>
    <sheet name="県総合" sheetId="3" r:id="rId3"/>
  </sheets>
  <externalReferences>
    <externalReference r:id="rId4"/>
    <externalReference r:id="rId5"/>
  </externalReferences>
  <definedNames>
    <definedName name="hyo" localSheetId="0">[1]高校データ!$A$1:$I$88</definedName>
    <definedName name="hyo">[2]高校データ!$A$1:$I$88</definedName>
    <definedName name="_xlnm.Print_Area" localSheetId="2">県総合!$B$1:$Z$62</definedName>
    <definedName name="_xlnm.Print_Area" localSheetId="0">県体Ⅱ部!$B$1:$V$54</definedName>
    <definedName name="_xlnm.Print_Area" localSheetId="1">日本選手権!$B$1:$Y$28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6" i="4" l="1"/>
  <c r="B32" i="4"/>
  <c r="B1" i="4"/>
  <c r="P33" i="4"/>
  <c r="P35" i="4"/>
  <c r="Q36" i="4"/>
  <c r="T36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N51" i="4"/>
  <c r="L52" i="4"/>
  <c r="N52" i="4"/>
  <c r="L53" i="4"/>
  <c r="N53" i="4"/>
  <c r="L54" i="4"/>
  <c r="N54" i="4"/>
  <c r="C2" i="3" l="1"/>
  <c r="O38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O6" i="2" l="1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大宮 彰</author>
  </authors>
  <commentList>
    <comment ref="I2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性別を選択してください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I36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</commentList>
</comments>
</file>

<file path=xl/sharedStrings.xml><?xml version="1.0" encoding="utf-8"?>
<sst xmlns="http://schemas.openxmlformats.org/spreadsheetml/2006/main" count="216" uniqueCount="127">
  <si>
    <t>⑳</t>
    <phoneticPr fontId="3"/>
  </si>
  <si>
    <t>⑲</t>
    <phoneticPr fontId="3"/>
  </si>
  <si>
    <t>⑱</t>
    <phoneticPr fontId="3"/>
  </si>
  <si>
    <t>⑰</t>
    <phoneticPr fontId="3"/>
  </si>
  <si>
    <t>⑯</t>
    <phoneticPr fontId="3"/>
  </si>
  <si>
    <t>⑮</t>
    <phoneticPr fontId="3"/>
  </si>
  <si>
    <t>⑭</t>
    <phoneticPr fontId="3"/>
  </si>
  <si>
    <t>⑬</t>
    <phoneticPr fontId="3"/>
  </si>
  <si>
    <t>⑫</t>
    <phoneticPr fontId="3"/>
  </si>
  <si>
    <t>⑪</t>
    <phoneticPr fontId="3"/>
  </si>
  <si>
    <t>⑩</t>
    <phoneticPr fontId="3"/>
  </si>
  <si>
    <t>⑨</t>
    <phoneticPr fontId="3"/>
  </si>
  <si>
    <t>⑧</t>
    <phoneticPr fontId="3"/>
  </si>
  <si>
    <t>⑦</t>
    <phoneticPr fontId="3"/>
  </si>
  <si>
    <t>⑥</t>
    <phoneticPr fontId="3"/>
  </si>
  <si>
    <t>⑤</t>
    <phoneticPr fontId="3"/>
  </si>
  <si>
    <t>④</t>
    <phoneticPr fontId="3"/>
  </si>
  <si>
    <t>③</t>
    <phoneticPr fontId="3"/>
  </si>
  <si>
    <t>女</t>
    <rPh sb="0" eb="1">
      <t>オンナ</t>
    </rPh>
    <phoneticPr fontId="3"/>
  </si>
  <si>
    <t>②</t>
    <phoneticPr fontId="3"/>
  </si>
  <si>
    <t>男</t>
    <rPh sb="0" eb="1">
      <t>オトコ</t>
    </rPh>
    <phoneticPr fontId="3"/>
  </si>
  <si>
    <t>①</t>
    <phoneticPr fontId="3"/>
  </si>
  <si>
    <t>こちらに主将の背番号を入力して下さい。</t>
    <rPh sb="4" eb="6">
      <t>シュショウ</t>
    </rPh>
    <rPh sb="7" eb="10">
      <t>セバンゴウ</t>
    </rPh>
    <rPh sb="11" eb="13">
      <t>ニュウリョク</t>
    </rPh>
    <rPh sb="15" eb="16">
      <t>クダ</t>
    </rPh>
    <phoneticPr fontId="3"/>
  </si>
  <si>
    <t>←</t>
    <phoneticPr fontId="3"/>
  </si>
  <si>
    <t>主将番号</t>
    <rPh sb="0" eb="2">
      <t>シュショウ</t>
    </rPh>
    <rPh sb="2" eb="4">
      <t>バンゴウ</t>
    </rPh>
    <phoneticPr fontId="3"/>
  </si>
  <si>
    <t>ハンドボール履歴　（例）　○○高→○○大（ハンドを経験した中、高、大を記入する）所属チームは除く。</t>
    <rPh sb="6" eb="8">
      <t>リレキ</t>
    </rPh>
    <rPh sb="10" eb="11">
      <t>レイ</t>
    </rPh>
    <rPh sb="15" eb="16">
      <t>コウ</t>
    </rPh>
    <rPh sb="19" eb="20">
      <t>ダイ</t>
    </rPh>
    <rPh sb="25" eb="27">
      <t>ケイケン</t>
    </rPh>
    <rPh sb="29" eb="30">
      <t>チュウ</t>
    </rPh>
    <rPh sb="31" eb="32">
      <t>コウ</t>
    </rPh>
    <rPh sb="33" eb="34">
      <t>ダイ</t>
    </rPh>
    <rPh sb="35" eb="37">
      <t>キニュウ</t>
    </rPh>
    <rPh sb="40" eb="42">
      <t>ショゾク</t>
    </rPh>
    <rPh sb="46" eb="47">
      <t>ノゾ</t>
    </rPh>
    <phoneticPr fontId="3"/>
  </si>
  <si>
    <t>主将には番号に○印をつける。</t>
    <rPh sb="0" eb="2">
      <t>シュショウ</t>
    </rPh>
    <rPh sb="4" eb="6">
      <t>バンゴウ</t>
    </rPh>
    <rPh sb="8" eb="9">
      <t>ジルシ</t>
    </rPh>
    <phoneticPr fontId="3"/>
  </si>
  <si>
    <t>印</t>
    <rPh sb="0" eb="1">
      <t>イン</t>
    </rPh>
    <phoneticPr fontId="3"/>
  </si>
  <si>
    <t>氏名</t>
    <rPh sb="0" eb="2">
      <t>シメイ</t>
    </rPh>
    <phoneticPr fontId="3"/>
  </si>
  <si>
    <t>電話</t>
    <rPh sb="0" eb="2">
      <t>デンワ</t>
    </rPh>
    <phoneticPr fontId="3"/>
  </si>
  <si>
    <t>住所</t>
    <rPh sb="0" eb="2">
      <t>ジュウショ</t>
    </rPh>
    <phoneticPr fontId="3"/>
  </si>
  <si>
    <t>連絡責任者</t>
    <rPh sb="0" eb="2">
      <t>レンラク</t>
    </rPh>
    <rPh sb="2" eb="5">
      <t>セキニンシャ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</si>
  <si>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</si>
  <si>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</si>
  <si>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</si>
  <si>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</si>
  <si>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左記のメンバーで本大会に申し込みます。</t>
    <rPh sb="0" eb="2">
      <t>サキ</t>
    </rPh>
    <rPh sb="8" eb="11">
      <t>ホンタイカイ</t>
    </rPh>
    <rPh sb="12" eb="13">
      <t>モウ</t>
    </rPh>
    <rPh sb="14" eb="15">
      <t>コ</t>
    </rPh>
    <phoneticPr fontId="3"/>
  </si>
  <si>
    <t>ハンドボール履歴</t>
    <rPh sb="6" eb="8">
      <t>リレキ</t>
    </rPh>
    <phoneticPr fontId="3"/>
  </si>
  <si>
    <t>身長</t>
    <rPh sb="0" eb="2">
      <t>シンチョウ</t>
    </rPh>
    <phoneticPr fontId="3"/>
  </si>
  <si>
    <t>学年/年齢</t>
    <rPh sb="0" eb="2">
      <t>ガクネン</t>
    </rPh>
    <rPh sb="3" eb="5">
      <t>ネンレイ</t>
    </rPh>
    <phoneticPr fontId="3"/>
  </si>
  <si>
    <t>番号</t>
    <rPh sb="0" eb="2">
      <t>バンゴウ</t>
    </rPh>
    <phoneticPr fontId="3"/>
  </si>
  <si>
    <t>②</t>
    <phoneticPr fontId="3"/>
  </si>
  <si>
    <t>①</t>
    <phoneticPr fontId="3"/>
  </si>
  <si>
    <t>ユニフォーム　GK</t>
    <phoneticPr fontId="3"/>
  </si>
  <si>
    <t>①</t>
    <phoneticPr fontId="3"/>
  </si>
  <si>
    <t>ユニフォーム</t>
    <phoneticPr fontId="3"/>
  </si>
  <si>
    <t>役員</t>
    <rPh sb="0" eb="2">
      <t>ヤクイン</t>
    </rPh>
    <phoneticPr fontId="3"/>
  </si>
  <si>
    <t>千葉県予選会申込書</t>
    <rPh sb="0" eb="3">
      <t>チバケン</t>
    </rPh>
    <rPh sb="3" eb="6">
      <t>ヨセンカイ</t>
    </rPh>
    <rPh sb="6" eb="9">
      <t>モウシコミショ</t>
    </rPh>
    <phoneticPr fontId="3"/>
  </si>
  <si>
    <t>日本ハンドボール選手権大会</t>
    <rPh sb="0" eb="2">
      <t>ニホン</t>
    </rPh>
    <rPh sb="8" eb="11">
      <t>センシュケン</t>
    </rPh>
    <rPh sb="11" eb="13">
      <t>タイカイ</t>
    </rPh>
    <phoneticPr fontId="3"/>
  </si>
  <si>
    <t>監督</t>
    <rPh sb="0" eb="2">
      <t>カントク</t>
    </rPh>
    <phoneticPr fontId="3"/>
  </si>
  <si>
    <t>チーム一言</t>
    <rPh sb="3" eb="5">
      <t>ヒトコト</t>
    </rPh>
    <phoneticPr fontId="3"/>
  </si>
  <si>
    <t>チーム名</t>
    <rPh sb="3" eb="4">
      <t>メイ</t>
    </rPh>
    <phoneticPr fontId="3"/>
  </si>
  <si>
    <t>←</t>
    <phoneticPr fontId="3"/>
  </si>
  <si>
    <t>帯同審判員氏名</t>
    <rPh sb="0" eb="2">
      <t>タイドウ</t>
    </rPh>
    <rPh sb="2" eb="5">
      <t>シンパンイン</t>
    </rPh>
    <rPh sb="5" eb="7">
      <t>シメイ</t>
    </rPh>
    <phoneticPr fontId="3"/>
  </si>
  <si>
    <t>②</t>
    <phoneticPr fontId="3"/>
  </si>
  <si>
    <t>①</t>
    <phoneticPr fontId="3"/>
  </si>
  <si>
    <t>ユニフォーム</t>
    <phoneticPr fontId="3"/>
  </si>
  <si>
    <t>本田典之(ﾎﾝﾀﾞﾉﾘﾕｷ）</t>
    <phoneticPr fontId="3"/>
  </si>
  <si>
    <t>千葉県ハンドボール協会</t>
    <phoneticPr fontId="3"/>
  </si>
  <si>
    <t>千葉銀行花野井支店（普）3475369</t>
  </si>
  <si>
    <t xml:space="preserve">  　口座振り込みで納入してください。</t>
    <phoneticPr fontId="3"/>
  </si>
  <si>
    <t>　　　　　　　　一般Ａ、リージョナル登録していないチーム　10,000円（一時登録金のため）</t>
    <rPh sb="37" eb="39">
      <t>イチジ</t>
    </rPh>
    <rPh sb="39" eb="41">
      <t>トウロク</t>
    </rPh>
    <rPh sb="41" eb="42">
      <t>キン</t>
    </rPh>
    <phoneticPr fontId="3"/>
  </si>
  <si>
    <t>　　　　　　　　一般Ａ、リージョナル登録しているチーム　5,000円</t>
    <rPh sb="8" eb="10">
      <t>イッパン</t>
    </rPh>
    <rPh sb="18" eb="20">
      <t>トウロク</t>
    </rPh>
    <rPh sb="33" eb="34">
      <t>エン</t>
    </rPh>
    <phoneticPr fontId="3"/>
  </si>
  <si>
    <t>８．参 加 料　　高校　3,000円　学生　5,000円</t>
    <rPh sb="2" eb="3">
      <t>サン</t>
    </rPh>
    <rPh sb="4" eb="5">
      <t>カ</t>
    </rPh>
    <rPh sb="6" eb="7">
      <t>リョウ</t>
    </rPh>
    <rPh sb="9" eb="11">
      <t>コウコウ</t>
    </rPh>
    <rPh sb="17" eb="18">
      <t>エン</t>
    </rPh>
    <rPh sb="19" eb="21">
      <t>ガクセイ</t>
    </rPh>
    <rPh sb="27" eb="28">
      <t>エン</t>
    </rPh>
    <phoneticPr fontId="3"/>
  </si>
  <si>
    <t>　　　　　　　　申込書送信先アドレス　kyougi@chiba-handball.jp　</t>
    <rPh sb="8" eb="10">
      <t>モウシコミ</t>
    </rPh>
    <rPh sb="10" eb="11">
      <t>ショ</t>
    </rPh>
    <rPh sb="11" eb="13">
      <t>ソウシン</t>
    </rPh>
    <rPh sb="13" eb="14">
      <t>サキ</t>
    </rPh>
    <phoneticPr fontId="3"/>
  </si>
  <si>
    <t>　　　　　　　　競技委員 大宮　彰　県立土気高校　TEL 043-294-0014 FAX 043-295-1863</t>
    <rPh sb="8" eb="10">
      <t>キョウギ</t>
    </rPh>
    <rPh sb="10" eb="12">
      <t>イイン</t>
    </rPh>
    <rPh sb="13" eb="15">
      <t>オオミヤ</t>
    </rPh>
    <rPh sb="16" eb="17">
      <t>アキラ</t>
    </rPh>
    <rPh sb="18" eb="20">
      <t>ケンリツ</t>
    </rPh>
    <rPh sb="20" eb="22">
      <t>トケ</t>
    </rPh>
    <rPh sb="22" eb="24">
      <t>コウコウ</t>
    </rPh>
    <phoneticPr fontId="3"/>
  </si>
  <si>
    <t>６．競技方法　　トーナメント方式</t>
    <rPh sb="2" eb="4">
      <t>キョウギ</t>
    </rPh>
    <rPh sb="4" eb="6">
      <t>ホウホウ</t>
    </rPh>
    <rPh sb="14" eb="16">
      <t>ホウシキ</t>
    </rPh>
    <phoneticPr fontId="3"/>
  </si>
  <si>
    <t>　　　　　　　　・スポーツ安全協会損害保険又は任意団体の保険に加入していること。</t>
    <rPh sb="13" eb="15">
      <t>アンゼン</t>
    </rPh>
    <rPh sb="15" eb="17">
      <t>キョウカイ</t>
    </rPh>
    <rPh sb="17" eb="19">
      <t>ソンガイ</t>
    </rPh>
    <rPh sb="19" eb="21">
      <t>ホケン</t>
    </rPh>
    <rPh sb="21" eb="22">
      <t>マタ</t>
    </rPh>
    <rPh sb="23" eb="25">
      <t>ニンイ</t>
    </rPh>
    <rPh sb="25" eb="27">
      <t>ダンタイ</t>
    </rPh>
    <rPh sb="28" eb="30">
      <t>ホケン</t>
    </rPh>
    <rPh sb="31" eb="33">
      <t>カニュウ</t>
    </rPh>
    <phoneticPr fontId="3"/>
  </si>
  <si>
    <t>　　　　　　　　・高校生の複数校での参加は学校長の承認があれば認める。</t>
    <rPh sb="9" eb="12">
      <t>コウコウセイ</t>
    </rPh>
    <rPh sb="13" eb="16">
      <t>フクスウコウ</t>
    </rPh>
    <rPh sb="18" eb="20">
      <t>サンカ</t>
    </rPh>
    <rPh sb="21" eb="24">
      <t>ガッコウチョウ</t>
    </rPh>
    <rPh sb="25" eb="27">
      <t>ショウニン</t>
    </rPh>
    <rPh sb="31" eb="32">
      <t>ミト</t>
    </rPh>
    <phoneticPr fontId="3"/>
  </si>
  <si>
    <t>　　　　　　　　</t>
    <phoneticPr fontId="3"/>
  </si>
  <si>
    <t>２．後　　援　　（公財）千葉県スポーツ協会</t>
    <rPh sb="2" eb="3">
      <t>アト</t>
    </rPh>
    <rPh sb="5" eb="6">
      <t>エン</t>
    </rPh>
    <rPh sb="9" eb="10">
      <t>コウ</t>
    </rPh>
    <rPh sb="10" eb="11">
      <t>ザイ</t>
    </rPh>
    <rPh sb="12" eb="15">
      <t>チバケン</t>
    </rPh>
    <rPh sb="19" eb="21">
      <t>キョウカイ</t>
    </rPh>
    <phoneticPr fontId="3"/>
  </si>
  <si>
    <t>１．主　　催　　千葉県ハンドボール協会</t>
    <rPh sb="2" eb="3">
      <t>シュ</t>
    </rPh>
    <rPh sb="5" eb="6">
      <t>モヨオ</t>
    </rPh>
    <rPh sb="8" eb="11">
      <t>チバケン</t>
    </rPh>
    <rPh sb="17" eb="19">
      <t>キョウカイ</t>
    </rPh>
    <phoneticPr fontId="3"/>
  </si>
  <si>
    <t>開催要項</t>
    <rPh sb="0" eb="2">
      <t>カイサイ</t>
    </rPh>
    <rPh sb="2" eb="4">
      <t>ヨウコウ</t>
    </rPh>
    <phoneticPr fontId="3"/>
  </si>
  <si>
    <t>⑳</t>
    <phoneticPr fontId="3"/>
  </si>
  <si>
    <t>⑲</t>
    <phoneticPr fontId="3"/>
  </si>
  <si>
    <t>⑰</t>
    <phoneticPr fontId="3"/>
  </si>
  <si>
    <t>⑯</t>
    <phoneticPr fontId="3"/>
  </si>
  <si>
    <t>⑮</t>
    <phoneticPr fontId="3"/>
  </si>
  <si>
    <t>⑭</t>
    <phoneticPr fontId="3"/>
  </si>
  <si>
    <t>⑫</t>
    <phoneticPr fontId="3"/>
  </si>
  <si>
    <t>⑧</t>
    <phoneticPr fontId="3"/>
  </si>
  <si>
    <t>⑤</t>
    <phoneticPr fontId="3"/>
  </si>
  <si>
    <t>主将は番号に○をつける。</t>
    <rPh sb="0" eb="2">
      <t>シュショウ</t>
    </rPh>
    <rPh sb="3" eb="5">
      <t>バンゴウ</t>
    </rPh>
    <phoneticPr fontId="3"/>
  </si>
  <si>
    <t>参加申込責任者　　　　                                             　　印</t>
    <rPh sb="0" eb="2">
      <t>サンカ</t>
    </rPh>
    <rPh sb="2" eb="4">
      <t>モウシコミ</t>
    </rPh>
    <rPh sb="4" eb="6">
      <t>セキニン</t>
    </rPh>
    <rPh sb="6" eb="7">
      <t>シャ</t>
    </rPh>
    <rPh sb="58" eb="59">
      <t>イン</t>
    </rPh>
    <phoneticPr fontId="3"/>
  </si>
  <si>
    <t>千葉県ハンドボール協会会長　様</t>
    <rPh sb="0" eb="3">
      <t>チバケン</t>
    </rPh>
    <rPh sb="9" eb="11">
      <t>キョウカイ</t>
    </rPh>
    <rPh sb="11" eb="13">
      <t>カイチョウ</t>
    </rPh>
    <rPh sb="14" eb="15">
      <t>サマ</t>
    </rPh>
    <phoneticPr fontId="3"/>
  </si>
  <si>
    <t>２．すべての選手はスポーツ傷害保険(任意)に加入しています。</t>
    <rPh sb="6" eb="8">
      <t>センシュ</t>
    </rPh>
    <rPh sb="13" eb="15">
      <t>ショウガイ</t>
    </rPh>
    <rPh sb="15" eb="17">
      <t>ホケン</t>
    </rPh>
    <rPh sb="18" eb="20">
      <t>ニンイ</t>
    </rPh>
    <rPh sb="22" eb="24">
      <t>カニュウ</t>
    </rPh>
    <phoneticPr fontId="3"/>
  </si>
  <si>
    <t>１．参加料　　成年　　　　　　　　　　　5,000円</t>
    <rPh sb="2" eb="5">
      <t>サンカリョウ</t>
    </rPh>
    <rPh sb="7" eb="9">
      <t>セイネン</t>
    </rPh>
    <rPh sb="25" eb="26">
      <t>エン</t>
    </rPh>
    <phoneticPr fontId="3"/>
  </si>
  <si>
    <t>記</t>
    <rPh sb="0" eb="1">
      <t>キ</t>
    </rPh>
    <phoneticPr fontId="3"/>
  </si>
  <si>
    <t>学年
又は
年齢</t>
    <rPh sb="0" eb="2">
      <t>ガクネン</t>
    </rPh>
    <rPh sb="3" eb="4">
      <t>マタ</t>
    </rPh>
    <rPh sb="6" eb="8">
      <t>ネンレイ</t>
    </rPh>
    <phoneticPr fontId="3"/>
  </si>
  <si>
    <t>氏　　　名</t>
    <rPh sb="0" eb="1">
      <t>シ</t>
    </rPh>
    <rPh sb="4" eb="5">
      <t>メイ</t>
    </rPh>
    <phoneticPr fontId="3"/>
  </si>
  <si>
    <t>ユニホーム</t>
    <phoneticPr fontId="3"/>
  </si>
  <si>
    <t>監　　　督</t>
    <rPh sb="0" eb="1">
      <t>カン</t>
    </rPh>
    <rPh sb="4" eb="5">
      <t>ヨシ</t>
    </rPh>
    <phoneticPr fontId="3"/>
  </si>
  <si>
    <t>　　プ　ロ　グ　ラ　ム　用</t>
    <rPh sb="12" eb="13">
      <t>ヨウ</t>
    </rPh>
    <phoneticPr fontId="3"/>
  </si>
  <si>
    <t>キ　　リ　　ト　　リ</t>
    <phoneticPr fontId="3"/>
  </si>
  <si>
    <t>②</t>
    <phoneticPr fontId="3"/>
  </si>
  <si>
    <t>①</t>
    <phoneticPr fontId="3"/>
  </si>
  <si>
    <t>GK</t>
    <phoneticPr fontId="3"/>
  </si>
  <si>
    <t>　①</t>
    <phoneticPr fontId="3"/>
  </si>
  <si>
    <t>CP</t>
    <phoneticPr fontId="3"/>
  </si>
  <si>
    <t>ユニホームの色</t>
    <rPh sb="6" eb="7">
      <t>イロ</t>
    </rPh>
    <phoneticPr fontId="3"/>
  </si>
  <si>
    <t>アイウ</t>
    <phoneticPr fontId="3"/>
  </si>
  <si>
    <t>アイウ</t>
    <phoneticPr fontId="3"/>
  </si>
  <si>
    <t>アイウ</t>
    <phoneticPr fontId="3"/>
  </si>
  <si>
    <t>選手</t>
    <rPh sb="0" eb="2">
      <t>センシュ</t>
    </rPh>
    <phoneticPr fontId="3"/>
  </si>
  <si>
    <t>資格所属名など</t>
    <rPh sb="0" eb="2">
      <t>シカク</t>
    </rPh>
    <rPh sb="2" eb="4">
      <t>ショゾク</t>
    </rPh>
    <rPh sb="4" eb="5">
      <t>メイ</t>
    </rPh>
    <phoneticPr fontId="3"/>
  </si>
  <si>
    <t>備　　　考</t>
    <rPh sb="0" eb="1">
      <t>ソナエ</t>
    </rPh>
    <rPh sb="4" eb="5">
      <t>コウ</t>
    </rPh>
    <phoneticPr fontId="3"/>
  </si>
  <si>
    <t>出 場 資 格 ・ 所 属</t>
    <rPh sb="0" eb="1">
      <t>デ</t>
    </rPh>
    <rPh sb="2" eb="3">
      <t>バ</t>
    </rPh>
    <rPh sb="4" eb="5">
      <t>シ</t>
    </rPh>
    <rPh sb="6" eb="7">
      <t>カク</t>
    </rPh>
    <rPh sb="10" eb="11">
      <t>ショ</t>
    </rPh>
    <rPh sb="12" eb="13">
      <t>ゾク</t>
    </rPh>
    <phoneticPr fontId="3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</si>
  <si>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3"/>
  </si>
  <si>
    <t>氏　　　　名</t>
    <rPh sb="0" eb="1">
      <t>シ</t>
    </rPh>
    <rPh sb="5" eb="6">
      <t>メイ</t>
    </rPh>
    <phoneticPr fontId="3"/>
  </si>
  <si>
    <t>　〒</t>
    <phoneticPr fontId="3"/>
  </si>
  <si>
    <t>連 絡 先</t>
    <rPh sb="0" eb="1">
      <t>レン</t>
    </rPh>
    <rPh sb="2" eb="3">
      <t>ラク</t>
    </rPh>
    <rPh sb="4" eb="5">
      <t>サキ</t>
    </rPh>
    <phoneticPr fontId="3"/>
  </si>
  <si>
    <t>TEL　　　　　　　－　　　　　　－　　　　</t>
    <phoneticPr fontId="3"/>
  </si>
  <si>
    <t>代表者名</t>
    <rPh sb="0" eb="3">
      <t>ダイヒョウシャ</t>
    </rPh>
    <rPh sb="3" eb="4">
      <t>メイ</t>
    </rPh>
    <phoneticPr fontId="3"/>
  </si>
  <si>
    <t>　〒</t>
    <phoneticPr fontId="3"/>
  </si>
  <si>
    <t>所 在 地</t>
    <rPh sb="0" eb="1">
      <t>ショ</t>
    </rPh>
    <rPh sb="2" eb="3">
      <t>ザイ</t>
    </rPh>
    <rPh sb="4" eb="5">
      <t>チ</t>
    </rPh>
    <phoneticPr fontId="3"/>
  </si>
  <si>
    <t>　成年男子　　　　　　成年女子　　　　　　少年男子　　　　　　少年女子</t>
    <rPh sb="1" eb="3">
      <t>セイネン</t>
    </rPh>
    <rPh sb="3" eb="5">
      <t>ダンシ</t>
    </rPh>
    <rPh sb="11" eb="13">
      <t>セイネン</t>
    </rPh>
    <rPh sb="13" eb="15">
      <t>ジョシ</t>
    </rPh>
    <rPh sb="21" eb="23">
      <t>ショウネン</t>
    </rPh>
    <rPh sb="23" eb="25">
      <t>ダンシ</t>
    </rPh>
    <rPh sb="31" eb="33">
      <t>ショウネン</t>
    </rPh>
    <rPh sb="33" eb="35">
      <t>ジョシ</t>
    </rPh>
    <phoneticPr fontId="3"/>
  </si>
  <si>
    <t>種別（該当を○で囲む）</t>
    <rPh sb="0" eb="2">
      <t>シュベツ</t>
    </rPh>
    <rPh sb="3" eb="5">
      <t>ガイトウ</t>
    </rPh>
    <rPh sb="8" eb="9">
      <t>カコ</t>
    </rPh>
    <phoneticPr fontId="3"/>
  </si>
  <si>
    <t>ハンドボール競技会参加申込書</t>
    <rPh sb="6" eb="9">
      <t>キョウギカイ</t>
    </rPh>
    <rPh sb="9" eb="11">
      <t>サンカ</t>
    </rPh>
    <rPh sb="11" eb="14">
      <t>モウシコミショ</t>
    </rPh>
    <phoneticPr fontId="3"/>
  </si>
  <si>
    <t>３．期　　日　　２０２４年２月４日（土）・１１日（日）・１８日（土）・１８日（日）</t>
    <rPh sb="2" eb="3">
      <t>キ</t>
    </rPh>
    <rPh sb="5" eb="6">
      <t>ヒ</t>
    </rPh>
    <rPh sb="12" eb="13">
      <t>ネン</t>
    </rPh>
    <rPh sb="14" eb="15">
      <t>ガツ</t>
    </rPh>
    <rPh sb="16" eb="17">
      <t>ニチ</t>
    </rPh>
    <rPh sb="18" eb="19">
      <t>ツチ</t>
    </rPh>
    <rPh sb="23" eb="24">
      <t>ニチ</t>
    </rPh>
    <rPh sb="25" eb="26">
      <t>ニチ</t>
    </rPh>
    <rPh sb="30" eb="31">
      <t>ニチ</t>
    </rPh>
    <rPh sb="32" eb="33">
      <t>ツチ</t>
    </rPh>
    <rPh sb="37" eb="38">
      <t>ニチ</t>
    </rPh>
    <rPh sb="39" eb="40">
      <t>ニチ</t>
    </rPh>
    <phoneticPr fontId="3"/>
  </si>
  <si>
    <t>７．申　　込　　〆切　12月28日（木）（当日のメンバー変更を認める）</t>
    <rPh sb="2" eb="3">
      <t>モウ</t>
    </rPh>
    <rPh sb="5" eb="6">
      <t>コ</t>
    </rPh>
    <rPh sb="8" eb="10">
      <t>シメキリ</t>
    </rPh>
    <rPh sb="13" eb="14">
      <t>ツキ</t>
    </rPh>
    <rPh sb="16" eb="17">
      <t>ヒ</t>
    </rPh>
    <rPh sb="18" eb="19">
      <t>モク</t>
    </rPh>
    <rPh sb="21" eb="23">
      <t>トウジツ</t>
    </rPh>
    <rPh sb="28" eb="30">
      <t>ヘンコウ</t>
    </rPh>
    <rPh sb="31" eb="32">
      <t>ミト</t>
    </rPh>
    <phoneticPr fontId="3"/>
  </si>
  <si>
    <t>４．場　　所　　開智のぞみ小学校体育館、市原臨海体育館</t>
    <rPh sb="2" eb="3">
      <t>バ</t>
    </rPh>
    <rPh sb="5" eb="6">
      <t>ショ</t>
    </rPh>
    <rPh sb="8" eb="10">
      <t>カイチ</t>
    </rPh>
    <rPh sb="13" eb="16">
      <t>ショウガッコウ</t>
    </rPh>
    <rPh sb="16" eb="19">
      <t>タイイクカン</t>
    </rPh>
    <rPh sb="20" eb="22">
      <t>イチハラ</t>
    </rPh>
    <rPh sb="22" eb="24">
      <t>リンカイ</t>
    </rPh>
    <rPh sb="24" eb="27">
      <t>タイイクカン</t>
    </rPh>
    <phoneticPr fontId="3"/>
  </si>
  <si>
    <t>５．参加資格　　・日本協会に登録している社会人、学生、高校のチーム</t>
    <rPh sb="2" eb="4">
      <t>サンカ</t>
    </rPh>
    <rPh sb="4" eb="6">
      <t>シカク</t>
    </rPh>
    <rPh sb="9" eb="11">
      <t>ニホン</t>
    </rPh>
    <rPh sb="11" eb="13">
      <t>キョウカイ</t>
    </rPh>
    <rPh sb="14" eb="16">
      <t>トウロク</t>
    </rPh>
    <rPh sb="20" eb="22">
      <t>シャカイ</t>
    </rPh>
    <rPh sb="22" eb="23">
      <t>ジン</t>
    </rPh>
    <rPh sb="24" eb="26">
      <t>ガクセイ</t>
    </rPh>
    <rPh sb="27" eb="29">
      <t>コウコウ</t>
    </rPh>
    <phoneticPr fontId="3"/>
  </si>
  <si>
    <t>　　　　　　　　　※学生、高校は２チームまで参加可能。ただし場合によっては断る場合もあります。合同</t>
    <rPh sb="10" eb="12">
      <t>ガクセイ</t>
    </rPh>
    <rPh sb="13" eb="15">
      <t>コウコウ</t>
    </rPh>
    <rPh sb="22" eb="24">
      <t>サンカ</t>
    </rPh>
    <rPh sb="24" eb="26">
      <t>カノウ</t>
    </rPh>
    <rPh sb="30" eb="32">
      <t>バアイ</t>
    </rPh>
    <rPh sb="37" eb="38">
      <t>コトワ</t>
    </rPh>
    <rPh sb="39" eb="41">
      <t>バアイ</t>
    </rPh>
    <rPh sb="47" eb="49">
      <t>ゴウドウ</t>
    </rPh>
    <phoneticPr fontId="3"/>
  </si>
  <si>
    <t>　　　　　　　　　　チームを除いて、登録しているチームの選手以外が試合に出場することはできない。</t>
    <rPh sb="14" eb="15">
      <t>ノゾ</t>
    </rPh>
    <rPh sb="18" eb="20">
      <t>トウロク</t>
    </rPh>
    <rPh sb="28" eb="30">
      <t>センシュ</t>
    </rPh>
    <rPh sb="30" eb="32">
      <t>イガイ</t>
    </rPh>
    <rPh sb="33" eb="35">
      <t>シアイ</t>
    </rPh>
    <rPh sb="36" eb="38">
      <t>シュツジョウ</t>
    </rPh>
    <phoneticPr fontId="3"/>
  </si>
  <si>
    <t>　　　　　　　　・日本協会に登録している高校生は、登録しているチームでのみ出場ができる。</t>
    <rPh sb="9" eb="11">
      <t>ニホン</t>
    </rPh>
    <rPh sb="11" eb="13">
      <t>キョウカイ</t>
    </rPh>
    <rPh sb="14" eb="16">
      <t>トウロク</t>
    </rPh>
    <rPh sb="20" eb="23">
      <t>コウコウセイ</t>
    </rPh>
    <rPh sb="25" eb="27">
      <t>トウロク</t>
    </rPh>
    <rPh sb="37" eb="39">
      <t>シュツジョウ</t>
    </rPh>
    <phoneticPr fontId="3"/>
  </si>
  <si>
    <t>　　　　　　　　・日本協会に登録していないチームは、この大会のみ一時登録料５，０００円を添えて参加</t>
    <rPh sb="9" eb="11">
      <t>ニホン</t>
    </rPh>
    <rPh sb="11" eb="13">
      <t>キョウカイ</t>
    </rPh>
    <rPh sb="14" eb="16">
      <t>トウロク</t>
    </rPh>
    <rPh sb="28" eb="30">
      <t>タイカイ</t>
    </rPh>
    <rPh sb="32" eb="34">
      <t>イチジ</t>
    </rPh>
    <rPh sb="34" eb="37">
      <t>トウロクリョウ</t>
    </rPh>
    <rPh sb="42" eb="43">
      <t>エン</t>
    </rPh>
    <rPh sb="44" eb="45">
      <t>ソ</t>
    </rPh>
    <rPh sb="47" eb="49">
      <t>サンカ</t>
    </rPh>
    <phoneticPr fontId="3"/>
  </si>
  <si>
    <t>　　　　　　　　　申込ができる。</t>
    <rPh sb="9" eb="11">
      <t>モウシコミ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</si>
</sst>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name val="ＭＳ 明朝"/>
      <family val="1"/>
      <charset val="128"/>
    </font>
    <font>
      <sz val="28"/>
      <name val="ＭＳ 明朝"/>
      <family val="1"/>
      <charset val="128"/>
    </font>
    <font>
      <sz val="14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name val="ＭＳ Ｐ明朝"/>
      <family val="1"/>
      <charset val="128"/>
    </font>
    <font>
      <u/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80">
    <xf numFmtId="0" fontId="0" fillId="0" borderId="0" xfId="0">
      <alignment vertical="center"/>
    </xf>
    <xf numFmtId="0" fontId="2" fillId="0" borderId="0" xfId="1">
      <alignment vertical="center"/>
    </xf>
    <xf numFmtId="0" fontId="4" fillId="0" borderId="0" xfId="1" applyFont="1">
      <alignment vertical="center"/>
    </xf>
    <xf numFmtId="0" fontId="2" fillId="3" borderId="1" xfId="1" applyFill="1" applyBorder="1" applyAlignment="1">
      <alignment horizontal="center" vertical="center"/>
    </xf>
    <xf numFmtId="0" fontId="6" fillId="0" borderId="0" xfId="1" applyFont="1">
      <alignment vertical="center"/>
    </xf>
    <xf numFmtId="0" fontId="7" fillId="0" borderId="2" xfId="1" applyFont="1" applyBorder="1">
      <alignment vertical="center"/>
    </xf>
    <xf numFmtId="0" fontId="4" fillId="0" borderId="10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7" fillId="0" borderId="12" xfId="1" applyFont="1" applyBorder="1">
      <alignment vertical="center"/>
    </xf>
    <xf numFmtId="176" fontId="9" fillId="0" borderId="2" xfId="1" applyNumberFormat="1" applyFont="1" applyBorder="1">
      <alignment vertical="center"/>
    </xf>
    <xf numFmtId="176" fontId="7" fillId="0" borderId="2" xfId="1" applyNumberFormat="1" applyFont="1" applyBorder="1">
      <alignment vertical="center"/>
    </xf>
    <xf numFmtId="176" fontId="2" fillId="0" borderId="0" xfId="1" applyNumberFormat="1">
      <alignment vertical="center"/>
    </xf>
    <xf numFmtId="0" fontId="4" fillId="0" borderId="13" xfId="1" applyFont="1" applyBorder="1">
      <alignment vertical="center"/>
    </xf>
    <xf numFmtId="0" fontId="4" fillId="0" borderId="12" xfId="1" applyFont="1" applyBorder="1">
      <alignment vertical="center"/>
    </xf>
    <xf numFmtId="0" fontId="4" fillId="0" borderId="12" xfId="1" applyFont="1" applyBorder="1" applyAlignment="1">
      <alignment horizontal="center" vertical="center"/>
    </xf>
    <xf numFmtId="0" fontId="4" fillId="0" borderId="4" xfId="1" applyFont="1" applyBorder="1">
      <alignment vertical="center"/>
    </xf>
    <xf numFmtId="0" fontId="10" fillId="0" borderId="0" xfId="1" applyFont="1" applyAlignment="1">
      <alignment vertical="center" wrapText="1"/>
    </xf>
    <xf numFmtId="14" fontId="10" fillId="0" borderId="0" xfId="1" applyNumberFormat="1" applyFont="1" applyAlignment="1">
      <alignment vertical="center" wrapText="1"/>
    </xf>
    <xf numFmtId="0" fontId="8" fillId="0" borderId="4" xfId="1" applyFont="1" applyBorder="1" applyAlignment="1">
      <alignment horizontal="center" vertical="center"/>
    </xf>
    <xf numFmtId="0" fontId="4" fillId="0" borderId="2" xfId="1" applyFont="1" applyBorder="1">
      <alignment vertical="center"/>
    </xf>
    <xf numFmtId="0" fontId="11" fillId="0" borderId="2" xfId="1" applyFont="1" applyBorder="1">
      <alignment vertical="center"/>
    </xf>
    <xf numFmtId="0" fontId="7" fillId="0" borderId="0" xfId="1" applyFont="1">
      <alignment vertical="center"/>
    </xf>
    <xf numFmtId="176" fontId="4" fillId="0" borderId="2" xfId="1" applyNumberFormat="1" applyFont="1" applyBorder="1">
      <alignment vertical="center"/>
    </xf>
    <xf numFmtId="0" fontId="15" fillId="0" borderId="0" xfId="1" applyFont="1">
      <alignment vertical="center"/>
    </xf>
    <xf numFmtId="0" fontId="11" fillId="0" borderId="12" xfId="1" applyFont="1" applyBorder="1">
      <alignment vertical="center"/>
    </xf>
    <xf numFmtId="0" fontId="11" fillId="0" borderId="22" xfId="1" applyFont="1" applyBorder="1" applyAlignment="1">
      <alignment vertical="top"/>
    </xf>
    <xf numFmtId="0" fontId="11" fillId="0" borderId="23" xfId="1" applyFont="1" applyBorder="1" applyAlignment="1">
      <alignment vertical="top"/>
    </xf>
    <xf numFmtId="0" fontId="11" fillId="0" borderId="24" xfId="1" applyFont="1" applyBorder="1" applyAlignment="1">
      <alignment vertical="top"/>
    </xf>
    <xf numFmtId="0" fontId="4" fillId="0" borderId="0" xfId="1" applyFont="1" applyAlignment="1">
      <alignment horizontal="center" vertical="center"/>
    </xf>
    <xf numFmtId="0" fontId="17" fillId="0" borderId="0" xfId="1" applyFont="1">
      <alignment vertical="center"/>
    </xf>
    <xf numFmtId="0" fontId="8" fillId="0" borderId="0" xfId="1" applyFont="1">
      <alignment vertical="center"/>
    </xf>
    <xf numFmtId="0" fontId="19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19" fillId="0" borderId="0" xfId="1" applyFont="1" applyAlignment="1">
      <alignment vertical="top" wrapText="1"/>
    </xf>
    <xf numFmtId="0" fontId="19" fillId="0" borderId="0" xfId="1" applyFont="1" applyAlignment="1">
      <alignment horizontal="center" vertical="center" wrapText="1"/>
    </xf>
    <xf numFmtId="0" fontId="8" fillId="0" borderId="20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8" fillId="0" borderId="28" xfId="1" applyFont="1" applyBorder="1">
      <alignment vertical="center"/>
    </xf>
    <xf numFmtId="0" fontId="8" fillId="0" borderId="33" xfId="1" applyFont="1" applyBorder="1">
      <alignment vertical="center"/>
    </xf>
    <xf numFmtId="0" fontId="8" fillId="0" borderId="33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 shrinkToFit="1"/>
    </xf>
    <xf numFmtId="0" fontId="8" fillId="0" borderId="36" xfId="1" applyFont="1" applyBorder="1">
      <alignment vertical="center"/>
    </xf>
    <xf numFmtId="176" fontId="21" fillId="0" borderId="1" xfId="1" applyNumberFormat="1" applyFont="1" applyBorder="1" applyAlignment="1" applyProtection="1">
      <alignment horizontal="right"/>
      <protection locked="0"/>
    </xf>
    <xf numFmtId="0" fontId="8" fillId="0" borderId="9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right" vertical="center"/>
    </xf>
    <xf numFmtId="0" fontId="8" fillId="0" borderId="13" xfId="1" applyFont="1" applyBorder="1">
      <alignment vertical="center"/>
    </xf>
    <xf numFmtId="0" fontId="22" fillId="0" borderId="0" xfId="1" applyFont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0" fontId="8" fillId="0" borderId="14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top" textRotation="255"/>
    </xf>
    <xf numFmtId="0" fontId="8" fillId="0" borderId="28" xfId="1" applyFont="1" applyBorder="1" applyAlignment="1">
      <alignment horizontal="center" vertical="top" textRotation="255"/>
    </xf>
    <xf numFmtId="0" fontId="8" fillId="0" borderId="31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 wrapText="1"/>
    </xf>
    <xf numFmtId="0" fontId="8" fillId="0" borderId="30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22" fillId="0" borderId="0" xfId="1" applyFont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0" borderId="43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4" xfId="1" applyFont="1" applyBorder="1" applyAlignment="1">
      <alignment horizontal="left" vertical="center" indent="1"/>
    </xf>
    <xf numFmtId="0" fontId="8" fillId="0" borderId="12" xfId="1" applyFont="1" applyBorder="1" applyAlignment="1">
      <alignment horizontal="left" vertical="center" indent="1"/>
    </xf>
    <xf numFmtId="0" fontId="8" fillId="0" borderId="3" xfId="1" applyFont="1" applyBorder="1" applyAlignment="1">
      <alignment horizontal="left" vertical="center" indent="1"/>
    </xf>
    <xf numFmtId="0" fontId="8" fillId="0" borderId="0" xfId="1" applyFont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9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40" xfId="1" applyFont="1" applyBorder="1" applyAlignment="1">
      <alignment horizontal="left" vertical="center"/>
    </xf>
    <xf numFmtId="0" fontId="8" fillId="0" borderId="24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14" xfId="1" applyFont="1" applyBorder="1" applyAlignment="1">
      <alignment horizontal="left" vertical="center"/>
    </xf>
    <xf numFmtId="0" fontId="8" fillId="0" borderId="12" xfId="1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/>
    </xf>
    <xf numFmtId="0" fontId="8" fillId="0" borderId="7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 shrinkToFit="1"/>
    </xf>
    <xf numFmtId="0" fontId="8" fillId="0" borderId="37" xfId="1" applyFont="1" applyBorder="1" applyAlignment="1">
      <alignment horizontal="center" vertical="center" shrinkToFit="1"/>
    </xf>
    <xf numFmtId="0" fontId="8" fillId="0" borderId="0" xfId="1" applyFont="1" applyAlignment="1">
      <alignment horizontal="left" vertical="top" wrapText="1"/>
    </xf>
    <xf numFmtId="0" fontId="8" fillId="0" borderId="35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8" fillId="0" borderId="39" xfId="1" applyFont="1" applyBorder="1" applyAlignment="1">
      <alignment horizontal="distributed" vertical="center" indent="1"/>
    </xf>
    <xf numFmtId="0" fontId="8" fillId="0" borderId="35" xfId="1" applyFont="1" applyBorder="1" applyAlignment="1">
      <alignment horizontal="distributed" vertical="center" indent="1"/>
    </xf>
    <xf numFmtId="0" fontId="8" fillId="0" borderId="37" xfId="1" applyFont="1" applyBorder="1" applyAlignment="1">
      <alignment horizontal="distributed" vertical="center" indent="1"/>
    </xf>
    <xf numFmtId="0" fontId="8" fillId="0" borderId="38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21" fillId="0" borderId="4" xfId="1" applyFont="1" applyBorder="1" applyAlignment="1" applyProtection="1">
      <alignment horizontal="center"/>
      <protection locked="0"/>
    </xf>
    <xf numFmtId="0" fontId="21" fillId="0" borderId="3" xfId="1" applyFont="1" applyBorder="1" applyAlignment="1" applyProtection="1">
      <alignment horizontal="center"/>
      <protection locked="0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right" vertical="center" wrapText="1"/>
    </xf>
    <xf numFmtId="0" fontId="8" fillId="0" borderId="34" xfId="1" applyFont="1" applyBorder="1" applyAlignment="1">
      <alignment horizontal="center" vertical="center"/>
    </xf>
    <xf numFmtId="0" fontId="19" fillId="0" borderId="0" xfId="1" applyFont="1" applyAlignment="1">
      <alignment horizontal="left" vertical="center" wrapText="1"/>
    </xf>
    <xf numFmtId="0" fontId="20" fillId="0" borderId="0" xfId="1" applyFont="1" applyAlignment="1">
      <alignment horizontal="left" vertical="center" wrapText="1"/>
    </xf>
    <xf numFmtId="0" fontId="5" fillId="2" borderId="4" xfId="1" applyFont="1" applyFill="1" applyBorder="1" applyAlignment="1" applyProtection="1">
      <alignment horizontal="center" vertical="center"/>
      <protection locked="0"/>
    </xf>
    <xf numFmtId="0" fontId="5" fillId="2" borderId="3" xfId="1" applyFont="1" applyFill="1" applyBorder="1" applyAlignment="1" applyProtection="1">
      <alignment horizontal="center" vertical="center"/>
      <protection locked="0"/>
    </xf>
    <xf numFmtId="0" fontId="19" fillId="0" borderId="0" xfId="1" applyFont="1" applyAlignment="1">
      <alignment horizontal="center" vertical="center" wrapText="1"/>
    </xf>
    <xf numFmtId="0" fontId="4" fillId="0" borderId="17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/>
    </xf>
    <xf numFmtId="0" fontId="11" fillId="0" borderId="19" xfId="1" applyFont="1" applyBorder="1" applyAlignment="1">
      <alignment horizontal="left" vertical="top"/>
    </xf>
    <xf numFmtId="0" fontId="11" fillId="0" borderId="0" xfId="1" applyFont="1" applyAlignment="1">
      <alignment horizontal="left" vertical="top"/>
    </xf>
    <xf numFmtId="0" fontId="11" fillId="0" borderId="18" xfId="1" applyFont="1" applyBorder="1" applyAlignment="1">
      <alignment horizontal="left" vertical="top"/>
    </xf>
    <xf numFmtId="0" fontId="11" fillId="0" borderId="16" xfId="1" applyFont="1" applyBorder="1" applyAlignment="1">
      <alignment horizontal="left" vertical="top"/>
    </xf>
    <xf numFmtId="0" fontId="11" fillId="0" borderId="2" xfId="1" applyFont="1" applyBorder="1" applyAlignment="1">
      <alignment horizontal="left" vertical="top"/>
    </xf>
    <xf numFmtId="0" fontId="11" fillId="0" borderId="15" xfId="1" applyFont="1" applyBorder="1" applyAlignment="1">
      <alignment horizontal="left" vertical="top"/>
    </xf>
    <xf numFmtId="0" fontId="4" fillId="0" borderId="27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3" fillId="0" borderId="24" xfId="1" applyFont="1" applyBorder="1" applyAlignment="1">
      <alignment horizontal="distributed" vertical="center"/>
    </xf>
    <xf numFmtId="0" fontId="13" fillId="0" borderId="23" xfId="1" applyFont="1" applyBorder="1" applyAlignment="1">
      <alignment horizontal="distributed" vertical="center"/>
    </xf>
    <xf numFmtId="0" fontId="13" fillId="0" borderId="19" xfId="1" applyFont="1" applyBorder="1" applyAlignment="1">
      <alignment horizontal="distributed" vertical="center"/>
    </xf>
    <xf numFmtId="0" fontId="13" fillId="0" borderId="0" xfId="1" applyFont="1" applyAlignment="1">
      <alignment horizontal="distributed" vertical="center"/>
    </xf>
    <xf numFmtId="0" fontId="13" fillId="0" borderId="16" xfId="1" applyFont="1" applyBorder="1" applyAlignment="1">
      <alignment horizontal="distributed" vertical="center"/>
    </xf>
    <xf numFmtId="0" fontId="13" fillId="0" borderId="2" xfId="1" applyFont="1" applyBorder="1" applyAlignment="1">
      <alignment horizontal="distributed" vertical="center"/>
    </xf>
    <xf numFmtId="0" fontId="4" fillId="0" borderId="25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left" vertical="top"/>
    </xf>
    <xf numFmtId="0" fontId="11" fillId="0" borderId="23" xfId="1" applyFont="1" applyBorder="1" applyAlignment="1">
      <alignment horizontal="left" vertical="top"/>
    </xf>
    <xf numFmtId="0" fontId="11" fillId="0" borderId="22" xfId="1" applyFont="1" applyBorder="1" applyAlignment="1">
      <alignment horizontal="left" vertical="top"/>
    </xf>
    <xf numFmtId="0" fontId="4" fillId="0" borderId="4" xfId="1" applyFont="1" applyBorder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1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4" fillId="0" borderId="11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/>
    </xf>
    <xf numFmtId="0" fontId="9" fillId="0" borderId="0" xfId="1" applyFont="1" applyAlignment="1">
      <alignment horizontal="left" vertical="center" shrinkToFit="1"/>
    </xf>
    <xf numFmtId="0" fontId="7" fillId="0" borderId="1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distributed"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16" fillId="0" borderId="24" xfId="1" applyFont="1" applyBorder="1" applyAlignment="1">
      <alignment horizontal="left" vertical="center"/>
    </xf>
    <xf numFmtId="0" fontId="11" fillId="0" borderId="23" xfId="1" applyFont="1" applyBorder="1" applyAlignment="1">
      <alignment horizontal="left" vertical="center"/>
    </xf>
    <xf numFmtId="0" fontId="11" fillId="0" borderId="19" xfId="1" applyFont="1" applyBorder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1" fillId="0" borderId="16" xfId="1" applyFont="1" applyBorder="1" applyAlignment="1">
      <alignment horizontal="left" vertical="center"/>
    </xf>
    <xf numFmtId="0" fontId="11" fillId="0" borderId="2" xfId="1" applyFont="1" applyBorder="1" applyAlignment="1">
      <alignment horizontal="left" vertical="center"/>
    </xf>
    <xf numFmtId="0" fontId="11" fillId="0" borderId="1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00FF"/>
      <color rgb="FF00CC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485773</xdr:colOff>
      <xdr:row>3</xdr:row>
      <xdr:rowOff>9525</xdr:rowOff>
    </xdr:from>
    <xdr:to>
      <xdr:col>7</xdr:col>
      <xdr:colOff>1171575</xdr:colOff>
      <xdr:row>4</xdr:row>
      <xdr:rowOff>9526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286373" y="523875"/>
          <a:ext cx="200027" cy="171451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hiba-handball.jp/WINDOWS/&#65411;&#65438;&#65405;&#65400;&#65412;&#65391;&#65420;&#65439;/kouko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65411;&#65438;&#65405;&#65400;&#65412;&#65391;&#65420;&#65439;/kouko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申込フォーム"/>
      <sheetName val="高校データ"/>
    </sheetNames>
    <sheetDataSet>
      <sheetData sheetId="0"/>
      <sheetData sheetId="1">
        <row r="1">
          <cell r="A1">
            <v>1</v>
          </cell>
          <cell r="B1" t="str">
            <v>千葉県立泉高等学校</v>
          </cell>
          <cell r="C1" t="str">
            <v>265-0061</v>
          </cell>
          <cell r="D1" t="str">
            <v>若葉区高根町 875-1</v>
          </cell>
          <cell r="E1" t="str">
            <v>043-228-2551</v>
          </cell>
          <cell r="F1" t="str">
            <v>加藤　 孝雄</v>
          </cell>
          <cell r="G1" t="str">
            <v>赤×黒</v>
          </cell>
          <cell r="H1" t="str">
            <v>青</v>
          </cell>
        </row>
        <row r="2">
          <cell r="A2">
            <v>2</v>
          </cell>
          <cell r="B2" t="str">
            <v>千葉県立生浜高等学校</v>
          </cell>
          <cell r="C2" t="str">
            <v>260-0823</v>
          </cell>
          <cell r="D2" t="str">
            <v>中央区塩田町 372</v>
          </cell>
          <cell r="E2" t="str">
            <v>043-266-4591</v>
          </cell>
          <cell r="F2" t="str">
            <v>内記　　英夫</v>
          </cell>
          <cell r="G2" t="str">
            <v>赤×紺</v>
          </cell>
          <cell r="H2" t="str">
            <v>黄</v>
          </cell>
        </row>
        <row r="3">
          <cell r="A3">
            <v>3</v>
          </cell>
          <cell r="B3" t="str">
            <v>千葉県立柏高等学校</v>
          </cell>
          <cell r="C3" t="str">
            <v>277-0825</v>
          </cell>
          <cell r="D3" t="str">
            <v>柏市布施 254</v>
          </cell>
          <cell r="E3" t="str">
            <v>04-7131-0013</v>
          </cell>
          <cell r="F3" t="str">
            <v>吉永　 良治</v>
          </cell>
          <cell r="G3" t="str">
            <v>紺</v>
          </cell>
          <cell r="H3" t="str">
            <v>橙</v>
          </cell>
        </row>
        <row r="4">
          <cell r="A4">
            <v>4</v>
          </cell>
          <cell r="B4" t="str">
            <v>千葉県立柏南高等学校</v>
          </cell>
          <cell r="C4" t="str">
            <v>277-0033</v>
          </cell>
          <cell r="D4" t="str">
            <v>柏市増尾 1705</v>
          </cell>
          <cell r="E4" t="str">
            <v>04-7173-2101</v>
          </cell>
          <cell r="F4" t="str">
            <v>井越　　秋穂</v>
          </cell>
          <cell r="G4" t="str">
            <v>赤</v>
          </cell>
          <cell r="H4" t="str">
            <v>　</v>
          </cell>
        </row>
        <row r="5">
          <cell r="A5">
            <v>5</v>
          </cell>
          <cell r="B5" t="str">
            <v>千葉県立木更津高等学校</v>
          </cell>
          <cell r="C5" t="str">
            <v>292-0804</v>
          </cell>
          <cell r="D5" t="str">
            <v>木更津市文京 4-1-1</v>
          </cell>
          <cell r="E5" t="str">
            <v>0438-22-6131</v>
          </cell>
          <cell r="F5" t="str">
            <v>栗原　克栄</v>
          </cell>
          <cell r="G5" t="str">
            <v>青</v>
          </cell>
          <cell r="H5" t="str">
            <v>白</v>
          </cell>
        </row>
        <row r="6">
          <cell r="A6">
            <v>6</v>
          </cell>
          <cell r="B6" t="str">
            <v>千葉県立小金高等学校</v>
          </cell>
          <cell r="C6" t="str">
            <v>270-0032</v>
          </cell>
          <cell r="D6" t="str">
            <v>松戸市新松戸北 2-14-1</v>
          </cell>
          <cell r="E6" t="str">
            <v>047-341-4155</v>
          </cell>
          <cell r="F6" t="str">
            <v>沖津三千治</v>
          </cell>
          <cell r="G6" t="str">
            <v>白</v>
          </cell>
          <cell r="H6" t="str">
            <v>緑</v>
          </cell>
        </row>
        <row r="7">
          <cell r="A7">
            <v>7</v>
          </cell>
          <cell r="B7" t="str">
            <v>千葉県立佐原高等学校</v>
          </cell>
          <cell r="C7" t="str">
            <v>287-0003</v>
          </cell>
          <cell r="D7" t="str">
            <v>佐原市佐原イ 2685</v>
          </cell>
          <cell r="E7" t="str">
            <v>0478-52-5131</v>
          </cell>
          <cell r="F7" t="str">
            <v>後藤　 宣夫</v>
          </cell>
          <cell r="G7" t="str">
            <v>赤</v>
          </cell>
          <cell r="H7" t="str">
            <v>青</v>
          </cell>
        </row>
        <row r="8">
          <cell r="A8">
            <v>8</v>
          </cell>
          <cell r="B8" t="str">
            <v>千葉県立土気高等学校</v>
          </cell>
          <cell r="C8" t="str">
            <v>267-0061</v>
          </cell>
          <cell r="D8" t="str">
            <v>緑区土気町 1807</v>
          </cell>
          <cell r="E8" t="str">
            <v>043-294-0014</v>
          </cell>
          <cell r="F8" t="str">
            <v>植草　 健児</v>
          </cell>
          <cell r="G8" t="str">
            <v>白×青</v>
          </cell>
          <cell r="H8" t="str">
            <v>黄</v>
          </cell>
        </row>
        <row r="9">
          <cell r="A9">
            <v>9</v>
          </cell>
          <cell r="B9" t="str">
            <v>千葉県立成田北高等学校</v>
          </cell>
          <cell r="C9" t="str">
            <v>286-0011</v>
          </cell>
          <cell r="D9" t="str">
            <v>成田市玉造 5-1</v>
          </cell>
          <cell r="E9" t="str">
            <v>0476-27-3411</v>
          </cell>
          <cell r="F9" t="str">
            <v>稲生　 　 茂</v>
          </cell>
          <cell r="G9" t="str">
            <v>黄</v>
          </cell>
          <cell r="H9" t="str">
            <v>橙</v>
          </cell>
        </row>
        <row r="10">
          <cell r="A10">
            <v>10</v>
          </cell>
          <cell r="B10" t="str">
            <v>千葉県立柏陵高等学校</v>
          </cell>
          <cell r="C10" t="str">
            <v>277-0042</v>
          </cell>
          <cell r="D10" t="str">
            <v>柏市逆井 444-1</v>
          </cell>
          <cell r="E10" t="str">
            <v>04-7174-8551</v>
          </cell>
          <cell r="F10" t="str">
            <v>太田　 貴久</v>
          </cell>
          <cell r="G10" t="str">
            <v>紺</v>
          </cell>
          <cell r="H10" t="str">
            <v>黄緑</v>
          </cell>
        </row>
        <row r="11">
          <cell r="A11">
            <v>11</v>
          </cell>
          <cell r="B11" t="str">
            <v>千葉県立東葛飾高等学校</v>
          </cell>
          <cell r="C11" t="str">
            <v>277-8570</v>
          </cell>
          <cell r="D11" t="str">
            <v>柏市旭町 3-2-1</v>
          </cell>
          <cell r="E11" t="str">
            <v>04-7143-4271</v>
          </cell>
          <cell r="F11" t="str">
            <v>飯名　 剛士</v>
          </cell>
          <cell r="G11" t="str">
            <v>青</v>
          </cell>
          <cell r="H11" t="str">
            <v>赤</v>
          </cell>
        </row>
        <row r="12">
          <cell r="A12">
            <v>12</v>
          </cell>
          <cell r="B12" t="str">
            <v>千葉県立布佐高等学校</v>
          </cell>
          <cell r="C12" t="str">
            <v>270-1104</v>
          </cell>
          <cell r="D12" t="str">
            <v>我孫子市新々田 172</v>
          </cell>
          <cell r="E12" t="str">
            <v>04-7189-4051</v>
          </cell>
          <cell r="F12" t="str">
            <v>田中　 啓輔</v>
          </cell>
          <cell r="G12" t="str">
            <v>白</v>
          </cell>
          <cell r="H12" t="str">
            <v>赤</v>
          </cell>
        </row>
        <row r="13">
          <cell r="A13">
            <v>13</v>
          </cell>
          <cell r="B13" t="str">
            <v>千葉県立船橋西高等学校</v>
          </cell>
          <cell r="C13" t="str">
            <v>273-0041</v>
          </cell>
          <cell r="D13" t="str">
            <v>船橋市旭町 333</v>
          </cell>
          <cell r="E13" t="str">
            <v>047-438-8428</v>
          </cell>
          <cell r="F13" t="str">
            <v>石戸谷　 彰</v>
          </cell>
          <cell r="G13" t="str">
            <v>橙</v>
          </cell>
          <cell r="H13" t="str">
            <v>　</v>
          </cell>
        </row>
        <row r="14">
          <cell r="A14">
            <v>14</v>
          </cell>
          <cell r="B14" t="str">
            <v>千葉県立船橋東高等学校</v>
          </cell>
          <cell r="C14" t="str">
            <v>274-0816</v>
          </cell>
          <cell r="D14" t="str">
            <v>船橋市芝山 2-13-1</v>
          </cell>
          <cell r="E14" t="str">
            <v>047-464-1212</v>
          </cell>
          <cell r="F14" t="str">
            <v>佐藤　 俊昭</v>
          </cell>
          <cell r="G14" t="str">
            <v>白</v>
          </cell>
          <cell r="H14" t="str">
            <v>　</v>
          </cell>
        </row>
        <row r="15">
          <cell r="A15">
            <v>15</v>
          </cell>
          <cell r="B15" t="str">
            <v>千葉県立幕張総合高等学校</v>
          </cell>
          <cell r="C15" t="str">
            <v>261-0014</v>
          </cell>
          <cell r="D15" t="str">
            <v>美浜区若葉 3-1-6</v>
          </cell>
          <cell r="E15" t="str">
            <v>043-211-6311</v>
          </cell>
          <cell r="F15" t="str">
            <v>浅野　 隆司</v>
          </cell>
          <cell r="G15" t="str">
            <v>青</v>
          </cell>
          <cell r="H15" t="str">
            <v>赤</v>
          </cell>
        </row>
        <row r="16">
          <cell r="A16">
            <v>16</v>
          </cell>
          <cell r="B16" t="str">
            <v>千葉県立松戸秋山高等学校</v>
          </cell>
          <cell r="C16" t="str">
            <v>270-2223</v>
          </cell>
          <cell r="D16" t="str">
            <v>松戸市秋山 682</v>
          </cell>
          <cell r="E16" t="str">
            <v>047-391-4361</v>
          </cell>
          <cell r="F16" t="str">
            <v>石塚　 　 弘</v>
          </cell>
          <cell r="G16" t="str">
            <v>青</v>
          </cell>
          <cell r="H16" t="str">
            <v>　</v>
          </cell>
        </row>
        <row r="17">
          <cell r="A17">
            <v>17</v>
          </cell>
          <cell r="B17" t="str">
            <v>千葉県立松戸六実高等学校</v>
          </cell>
          <cell r="C17" t="str">
            <v>270-2203</v>
          </cell>
          <cell r="D17" t="str">
            <v>松戸市六高台 5-150-1</v>
          </cell>
          <cell r="E17" t="str">
            <v>047-385-5791</v>
          </cell>
          <cell r="F17" t="str">
            <v>小林　 篤志</v>
          </cell>
          <cell r="G17" t="str">
            <v>赤</v>
          </cell>
          <cell r="H17" t="str">
            <v>　</v>
          </cell>
        </row>
        <row r="18">
          <cell r="A18">
            <v>18</v>
          </cell>
          <cell r="B18" t="str">
            <v>千葉県立八千代高等学校</v>
          </cell>
          <cell r="C18" t="str">
            <v>276-0025</v>
          </cell>
          <cell r="D18" t="str">
            <v>八千代市勝田台南 1-1-1</v>
          </cell>
          <cell r="E18" t="str">
            <v>047-483-4949</v>
          </cell>
          <cell r="F18" t="str">
            <v>泉水　 孝浩</v>
          </cell>
          <cell r="G18" t="str">
            <v>橙</v>
          </cell>
          <cell r="H18" t="str">
            <v>白</v>
          </cell>
        </row>
        <row r="19">
          <cell r="A19">
            <v>19</v>
          </cell>
          <cell r="B19" t="str">
            <v>千葉県立若松高等学校</v>
          </cell>
          <cell r="C19" t="str">
            <v>264-0021</v>
          </cell>
          <cell r="D19" t="str">
            <v>若葉区若松町 429</v>
          </cell>
          <cell r="E19" t="str">
            <v>043-232-5171</v>
          </cell>
          <cell r="F19" t="str">
            <v>篠原　 　 隆</v>
          </cell>
          <cell r="G19" t="str">
            <v>白</v>
          </cell>
          <cell r="H19" t="str">
            <v>青</v>
          </cell>
        </row>
        <row r="20">
          <cell r="A20">
            <v>20</v>
          </cell>
          <cell r="B20" t="str">
            <v>松戸市立松戸高等学校</v>
          </cell>
          <cell r="C20" t="str">
            <v>270-2221</v>
          </cell>
          <cell r="D20" t="str">
            <v>松戸市紙敷 197</v>
          </cell>
          <cell r="E20" t="str">
            <v>047-385-3201</v>
          </cell>
          <cell r="F20" t="str">
            <v>青山　 守行</v>
          </cell>
          <cell r="G20" t="str">
            <v>赤</v>
          </cell>
          <cell r="H20" t="str">
            <v>青</v>
          </cell>
        </row>
        <row r="21">
          <cell r="A21">
            <v>21</v>
          </cell>
          <cell r="B21" t="str">
            <v>市川高等学校</v>
          </cell>
          <cell r="C21" t="str">
            <v>272-0823</v>
          </cell>
          <cell r="D21" t="str">
            <v>市川市東菅野 4-1-1</v>
          </cell>
          <cell r="E21" t="str">
            <v>047-339-2681</v>
          </cell>
          <cell r="F21" t="str">
            <v>釜谷　　  泉</v>
          </cell>
          <cell r="G21" t="str">
            <v>橙</v>
          </cell>
          <cell r="H21" t="str">
            <v>青</v>
          </cell>
        </row>
        <row r="22">
          <cell r="A22">
            <v>22</v>
          </cell>
          <cell r="B22" t="str">
            <v>芝浦工大柏高等学校</v>
          </cell>
          <cell r="C22" t="str">
            <v>277-0033</v>
          </cell>
          <cell r="D22" t="str">
            <v>柏市増尾 700</v>
          </cell>
          <cell r="E22" t="str">
            <v>04-7174-3100</v>
          </cell>
          <cell r="F22" t="str">
            <v>大村　 俊樹</v>
          </cell>
          <cell r="G22" t="str">
            <v>緑</v>
          </cell>
          <cell r="H22" t="str">
            <v>　</v>
          </cell>
        </row>
        <row r="23">
          <cell r="A23">
            <v>23</v>
          </cell>
          <cell r="B23" t="str">
            <v>渋谷幕張高等学校</v>
          </cell>
          <cell r="C23" t="str">
            <v>261-0014</v>
          </cell>
          <cell r="D23" t="str">
            <v>美浜区若葉 1-3</v>
          </cell>
          <cell r="E23" t="str">
            <v>043-271-1221</v>
          </cell>
          <cell r="F23" t="str">
            <v>鈴木　 良典</v>
          </cell>
          <cell r="G23" t="str">
            <v>黒×赤</v>
          </cell>
          <cell r="H23" t="str">
            <v>　</v>
          </cell>
        </row>
        <row r="24">
          <cell r="A24">
            <v>24</v>
          </cell>
          <cell r="B24" t="str">
            <v>秀明八千代高等学校</v>
          </cell>
          <cell r="C24" t="str">
            <v>276-0007</v>
          </cell>
          <cell r="D24" t="str">
            <v>八千代市桑橋 803</v>
          </cell>
          <cell r="E24" t="str">
            <v>047-450-7001</v>
          </cell>
          <cell r="F24" t="str">
            <v>篠崎　 　 隆</v>
          </cell>
          <cell r="G24" t="str">
            <v>白</v>
          </cell>
          <cell r="H24" t="str">
            <v>黄</v>
          </cell>
        </row>
        <row r="25">
          <cell r="A25">
            <v>25</v>
          </cell>
          <cell r="B25" t="str">
            <v>専修大学松戸高等学校</v>
          </cell>
          <cell r="C25" t="str">
            <v>271-8585</v>
          </cell>
          <cell r="D25" t="str">
            <v>松戸市上本郷 2-3621</v>
          </cell>
          <cell r="E25" t="str">
            <v>047-362-9101</v>
          </cell>
          <cell r="F25" t="str">
            <v>永淵　 啓一</v>
          </cell>
          <cell r="G25" t="str">
            <v>白</v>
          </cell>
          <cell r="H25" t="str">
            <v>　</v>
          </cell>
        </row>
        <row r="26">
          <cell r="A26">
            <v>26</v>
          </cell>
          <cell r="B26" t="str">
            <v>拓大紅陵高等学校</v>
          </cell>
          <cell r="C26" t="str">
            <v>292-8568</v>
          </cell>
          <cell r="D26" t="str">
            <v>木更津市桜井 1403</v>
          </cell>
          <cell r="E26" t="str">
            <v>0438-37-2511</v>
          </cell>
          <cell r="F26" t="str">
            <v>鶴岡　 一弘</v>
          </cell>
          <cell r="G26" t="str">
            <v>青</v>
          </cell>
          <cell r="H26" t="str">
            <v>赤</v>
          </cell>
        </row>
        <row r="27">
          <cell r="A27">
            <v>27</v>
          </cell>
          <cell r="B27" t="str">
            <v>中央学院高等学校</v>
          </cell>
          <cell r="C27" t="str">
            <v>270-1131</v>
          </cell>
          <cell r="D27" t="str">
            <v>我孫子市都部向山 765</v>
          </cell>
          <cell r="E27" t="str">
            <v>04-7188-1101</v>
          </cell>
          <cell r="F27" t="str">
            <v>渡辺　　  治</v>
          </cell>
          <cell r="G27" t="str">
            <v>　</v>
          </cell>
          <cell r="H27" t="str">
            <v>　</v>
          </cell>
        </row>
        <row r="28">
          <cell r="A28">
            <v>28</v>
          </cell>
          <cell r="B28" t="str">
            <v>東京学館浦安高等学校</v>
          </cell>
          <cell r="C28" t="str">
            <v>279-0023</v>
          </cell>
          <cell r="D28" t="str">
            <v>浦安市高洲 8</v>
          </cell>
          <cell r="E28" t="str">
            <v>047-353-8821</v>
          </cell>
          <cell r="F28" t="str">
            <v>石丸　 博章</v>
          </cell>
          <cell r="G28" t="str">
            <v>緑</v>
          </cell>
          <cell r="H28" t="str">
            <v>青</v>
          </cell>
        </row>
        <row r="29">
          <cell r="A29">
            <v>29</v>
          </cell>
          <cell r="B29" t="str">
            <v>東京学館高等学校</v>
          </cell>
          <cell r="C29" t="str">
            <v>285-8760</v>
          </cell>
          <cell r="D29" t="str">
            <v>印旛郡酒々井町伊篠 21</v>
          </cell>
          <cell r="E29" t="str">
            <v>043-496-3881</v>
          </cell>
          <cell r="F29" t="str">
            <v>仲村　 俊雄</v>
          </cell>
          <cell r="G29" t="str">
            <v>赤</v>
          </cell>
          <cell r="H29" t="str">
            <v>白</v>
          </cell>
        </row>
        <row r="30">
          <cell r="A30">
            <v>30</v>
          </cell>
          <cell r="B30" t="str">
            <v>東邦高等学校</v>
          </cell>
          <cell r="C30" t="str">
            <v>275-8511</v>
          </cell>
          <cell r="D30" t="str">
            <v>習志野市泉町 2-1-37</v>
          </cell>
          <cell r="E30" t="str">
            <v>047-472-8191</v>
          </cell>
          <cell r="F30" t="str">
            <v>河村　 英明</v>
          </cell>
          <cell r="G30" t="str">
            <v>白</v>
          </cell>
          <cell r="H30" t="str">
            <v>紺</v>
          </cell>
        </row>
        <row r="31">
          <cell r="A31">
            <v>31</v>
          </cell>
          <cell r="B31" t="str">
            <v>二松学舎沼南高等学校</v>
          </cell>
          <cell r="C31" t="str">
            <v>277-0902</v>
          </cell>
          <cell r="D31" t="str">
            <v>東葛飾郡沼南町大井 2590</v>
          </cell>
          <cell r="E31" t="str">
            <v>04-7191-5242</v>
          </cell>
          <cell r="F31" t="str">
            <v>増田　 敏雄</v>
          </cell>
          <cell r="G31" t="str">
            <v>ﾛｲﾔﾙﾌﾞﾙｰ</v>
          </cell>
          <cell r="H31" t="str">
            <v>橙</v>
          </cell>
        </row>
        <row r="32">
          <cell r="A32">
            <v>32</v>
          </cell>
          <cell r="B32" t="str">
            <v>千葉明徳高等学校</v>
          </cell>
          <cell r="C32" t="str">
            <v>260-8685</v>
          </cell>
          <cell r="D32" t="str">
            <v>中央区南生実町 1412</v>
          </cell>
          <cell r="E32" t="str">
            <v>043-265-1612</v>
          </cell>
          <cell r="F32" t="str">
            <v>日坂　 隆雄</v>
          </cell>
          <cell r="G32" t="str">
            <v>青</v>
          </cell>
          <cell r="H32" t="str">
            <v>　</v>
          </cell>
        </row>
        <row r="33">
          <cell r="A33">
            <v>33</v>
          </cell>
          <cell r="B33" t="str">
            <v>千葉県立国府台高等学校</v>
          </cell>
          <cell r="F33" t="str">
            <v>岩浪　敬二</v>
          </cell>
          <cell r="G33" t="str">
            <v>黄</v>
          </cell>
          <cell r="H33" t="str">
            <v>青</v>
          </cell>
        </row>
        <row r="34">
          <cell r="A34">
            <v>34</v>
          </cell>
          <cell r="B34" t="str">
            <v>千葉県立鎌ヶ谷高等学校</v>
          </cell>
          <cell r="F34" t="str">
            <v>植村　　彰</v>
          </cell>
          <cell r="G34" t="str">
            <v>赤</v>
          </cell>
          <cell r="H34" t="str">
            <v>黄</v>
          </cell>
        </row>
        <row r="35">
          <cell r="A35">
            <v>35</v>
          </cell>
          <cell r="B35" t="str">
            <v>千葉県立我孫子高等学校</v>
          </cell>
          <cell r="C35" t="str">
            <v>270-1147</v>
          </cell>
          <cell r="D35" t="str">
            <v>我孫子市若松 18-4</v>
          </cell>
          <cell r="E35" t="str">
            <v>04-7182-5181</v>
          </cell>
          <cell r="F35" t="str">
            <v>林　    信義</v>
          </cell>
          <cell r="G35" t="str">
            <v>赤</v>
          </cell>
          <cell r="H35" t="str">
            <v>　</v>
          </cell>
        </row>
        <row r="36">
          <cell r="A36">
            <v>36</v>
          </cell>
          <cell r="B36" t="str">
            <v>千葉県立泉高等学校</v>
          </cell>
          <cell r="C36" t="str">
            <v>265-0061</v>
          </cell>
          <cell r="D36" t="str">
            <v>若葉区高根町 875-1</v>
          </cell>
          <cell r="E36" t="str">
            <v>043-228-2551</v>
          </cell>
          <cell r="F36" t="str">
            <v>加藤　 孝雄</v>
          </cell>
          <cell r="G36" t="str">
            <v>　</v>
          </cell>
          <cell r="H36" t="str">
            <v>　</v>
          </cell>
        </row>
        <row r="37">
          <cell r="A37">
            <v>37</v>
          </cell>
          <cell r="B37" t="str">
            <v>千葉県立磯辺高等学校</v>
          </cell>
          <cell r="C37" t="str">
            <v>261-0012</v>
          </cell>
          <cell r="D37" t="str">
            <v>美浜区磯辺 2-7-1</v>
          </cell>
          <cell r="E37" t="str">
            <v>043-277-2211</v>
          </cell>
          <cell r="F37" t="str">
            <v>松元　　耕造</v>
          </cell>
          <cell r="G37" t="str">
            <v>　</v>
          </cell>
          <cell r="H37" t="str">
            <v>　</v>
          </cell>
        </row>
        <row r="38">
          <cell r="A38">
            <v>38</v>
          </cell>
          <cell r="B38" t="str">
            <v>千葉県立生浜高等学校</v>
          </cell>
          <cell r="C38" t="str">
            <v>260-0823</v>
          </cell>
          <cell r="D38" t="str">
            <v>中央区塩田町 372</v>
          </cell>
          <cell r="E38" t="str">
            <v>043-266-4591</v>
          </cell>
          <cell r="F38" t="str">
            <v>内記　　英夫</v>
          </cell>
          <cell r="G38" t="str">
            <v>青</v>
          </cell>
          <cell r="H38" t="str">
            <v>黄</v>
          </cell>
        </row>
        <row r="39">
          <cell r="A39">
            <v>39</v>
          </cell>
          <cell r="B39" t="str">
            <v>千葉県立柏高等学校</v>
          </cell>
          <cell r="C39" t="str">
            <v>277-0825</v>
          </cell>
          <cell r="D39" t="str">
            <v>柏市布施 254</v>
          </cell>
          <cell r="E39" t="str">
            <v>04-7131-0013</v>
          </cell>
          <cell r="F39" t="str">
            <v>吉永　 良治</v>
          </cell>
          <cell r="G39" t="str">
            <v>　</v>
          </cell>
          <cell r="H39" t="str">
            <v>　</v>
          </cell>
        </row>
        <row r="40">
          <cell r="A40">
            <v>40</v>
          </cell>
          <cell r="B40" t="str">
            <v>千葉県立柏南高等学校</v>
          </cell>
          <cell r="C40" t="str">
            <v>277-0033</v>
          </cell>
          <cell r="D40" t="str">
            <v>柏市増尾 1705</v>
          </cell>
          <cell r="E40" t="str">
            <v>04-7173-2101</v>
          </cell>
          <cell r="F40" t="str">
            <v>奥田　 尚子</v>
          </cell>
          <cell r="G40" t="str">
            <v>　</v>
          </cell>
          <cell r="H40" t="str">
            <v>　</v>
          </cell>
        </row>
        <row r="41">
          <cell r="A41">
            <v>41</v>
          </cell>
          <cell r="B41" t="str">
            <v>千葉県立小金高等学校</v>
          </cell>
          <cell r="C41" t="str">
            <v>270-0032</v>
          </cell>
          <cell r="D41" t="str">
            <v>松戸市新松戸北 2-14-1</v>
          </cell>
          <cell r="E41" t="str">
            <v>047-341-4155</v>
          </cell>
          <cell r="F41" t="str">
            <v>沖津三千治</v>
          </cell>
          <cell r="G41" t="str">
            <v>白</v>
          </cell>
          <cell r="H41" t="str">
            <v>　</v>
          </cell>
        </row>
        <row r="42">
          <cell r="A42">
            <v>42</v>
          </cell>
          <cell r="B42" t="str">
            <v>千葉県立佐原高等学校</v>
          </cell>
          <cell r="C42" t="str">
            <v>287-0003</v>
          </cell>
          <cell r="D42" t="str">
            <v>佐原市佐原イ 2685</v>
          </cell>
          <cell r="E42" t="str">
            <v>0478-52-5131</v>
          </cell>
          <cell r="F42" t="str">
            <v>後藤　 宣夫</v>
          </cell>
          <cell r="G42" t="str">
            <v>赤</v>
          </cell>
          <cell r="H42" t="str">
            <v>黄</v>
          </cell>
        </row>
        <row r="43">
          <cell r="A43">
            <v>43</v>
          </cell>
          <cell r="B43" t="str">
            <v>千葉県立佐原女子高等学校</v>
          </cell>
          <cell r="C43" t="str">
            <v>287-0003</v>
          </cell>
          <cell r="D43" t="str">
            <v>佐原市佐原イ 861</v>
          </cell>
          <cell r="E43" t="str">
            <v>0478-52-5137</v>
          </cell>
          <cell r="F43" t="str">
            <v>渡邊　 正明</v>
          </cell>
          <cell r="G43" t="str">
            <v>青</v>
          </cell>
          <cell r="H43" t="str">
            <v>赤</v>
          </cell>
        </row>
        <row r="44">
          <cell r="A44">
            <v>44</v>
          </cell>
          <cell r="B44" t="str">
            <v>千葉県立千葉商業高等学校</v>
          </cell>
          <cell r="C44" t="str">
            <v>261-0014</v>
          </cell>
          <cell r="D44" t="str">
            <v>美浜区若葉 3-2</v>
          </cell>
          <cell r="E44" t="str">
            <v>043-297-0220</v>
          </cell>
          <cell r="F44" t="str">
            <v>平松　    裕</v>
          </cell>
          <cell r="G44" t="str">
            <v>紺黄</v>
          </cell>
          <cell r="H44" t="str">
            <v>白</v>
          </cell>
        </row>
        <row r="45">
          <cell r="A45">
            <v>45</v>
          </cell>
          <cell r="B45" t="str">
            <v>千葉県立土気高等学校</v>
          </cell>
          <cell r="C45" t="str">
            <v>267-0061</v>
          </cell>
          <cell r="D45" t="str">
            <v>緑区土気町 1807</v>
          </cell>
          <cell r="E45" t="str">
            <v>043-294-0014</v>
          </cell>
          <cell r="F45" t="str">
            <v>植草　 健児</v>
          </cell>
          <cell r="G45" t="str">
            <v>赤</v>
          </cell>
          <cell r="H45" t="str">
            <v>白×赤</v>
          </cell>
        </row>
        <row r="46">
          <cell r="A46">
            <v>46</v>
          </cell>
          <cell r="B46" t="str">
            <v>千葉県立流山中央高等学校</v>
          </cell>
          <cell r="C46" t="str">
            <v>270-0122</v>
          </cell>
          <cell r="D46" t="str">
            <v>流山市大畔 275-5</v>
          </cell>
          <cell r="E46" t="str">
            <v>04-7154-3551</v>
          </cell>
          <cell r="F46" t="str">
            <v>鈴木　    誠</v>
          </cell>
          <cell r="G46" t="str">
            <v>橙</v>
          </cell>
          <cell r="H46" t="str">
            <v>紫</v>
          </cell>
        </row>
        <row r="47">
          <cell r="A47">
            <v>47</v>
          </cell>
          <cell r="B47" t="str">
            <v>千葉県立成田北高等学校</v>
          </cell>
          <cell r="C47" t="str">
            <v>286-0011</v>
          </cell>
          <cell r="D47" t="str">
            <v>成田市玉造 5-1</v>
          </cell>
          <cell r="E47" t="str">
            <v>0476-27-3411</v>
          </cell>
          <cell r="F47" t="str">
            <v>稲生　 　 茂</v>
          </cell>
          <cell r="G47" t="str">
            <v>橙</v>
          </cell>
          <cell r="H47" t="str">
            <v>　</v>
          </cell>
        </row>
        <row r="48">
          <cell r="A48">
            <v>48</v>
          </cell>
          <cell r="B48" t="str">
            <v>千葉県立柏陵高等学校</v>
          </cell>
          <cell r="C48" t="str">
            <v>277-0042</v>
          </cell>
          <cell r="D48" t="str">
            <v>柏市逆井 444-1</v>
          </cell>
          <cell r="E48" t="str">
            <v>04-7174-8551</v>
          </cell>
          <cell r="F48" t="str">
            <v>太田　 貴久</v>
          </cell>
          <cell r="G48" t="str">
            <v>橙</v>
          </cell>
          <cell r="H48" t="str">
            <v>　</v>
          </cell>
        </row>
        <row r="49">
          <cell r="A49">
            <v>49</v>
          </cell>
          <cell r="B49" t="str">
            <v>千葉県立東葛飾高等学校</v>
          </cell>
          <cell r="C49" t="str">
            <v>277-8570</v>
          </cell>
          <cell r="D49" t="str">
            <v>柏市旭町 3-2-1</v>
          </cell>
          <cell r="E49" t="str">
            <v>04-7143-4271</v>
          </cell>
          <cell r="F49" t="str">
            <v>飯名　 剛士</v>
          </cell>
          <cell r="G49" t="str">
            <v>白紫</v>
          </cell>
          <cell r="H49" t="str">
            <v>青</v>
          </cell>
        </row>
        <row r="50">
          <cell r="A50">
            <v>50</v>
          </cell>
          <cell r="B50" t="str">
            <v>千葉県立布佐高等学校</v>
          </cell>
          <cell r="C50" t="str">
            <v>270-1104</v>
          </cell>
          <cell r="D50" t="str">
            <v>我孫子市新々田 172</v>
          </cell>
          <cell r="E50" t="str">
            <v>04-7189-4051</v>
          </cell>
          <cell r="F50" t="str">
            <v>田中　 啓輔</v>
          </cell>
          <cell r="G50" t="str">
            <v>白</v>
          </cell>
          <cell r="H50" t="str">
            <v>青</v>
          </cell>
        </row>
        <row r="51">
          <cell r="A51">
            <v>51</v>
          </cell>
          <cell r="B51" t="str">
            <v>千葉県立船橋東高等学校</v>
          </cell>
          <cell r="C51" t="str">
            <v>274-0816</v>
          </cell>
          <cell r="D51" t="str">
            <v>船橋市芝山 2-13-1</v>
          </cell>
          <cell r="E51" t="str">
            <v>047-464-1212</v>
          </cell>
          <cell r="F51" t="str">
            <v>高橋  　  寛</v>
          </cell>
          <cell r="G51" t="str">
            <v>赤</v>
          </cell>
          <cell r="H51" t="str">
            <v>　</v>
          </cell>
        </row>
        <row r="52">
          <cell r="A52">
            <v>52</v>
          </cell>
          <cell r="B52" t="str">
            <v>千葉県立幕張総合高等学校</v>
          </cell>
          <cell r="C52" t="str">
            <v>261-0014</v>
          </cell>
          <cell r="D52" t="str">
            <v>美浜区若葉 3-1-6</v>
          </cell>
          <cell r="E52" t="str">
            <v>043-211-6311</v>
          </cell>
          <cell r="F52" t="str">
            <v>浅野　 隆司</v>
          </cell>
          <cell r="G52" t="str">
            <v>青</v>
          </cell>
          <cell r="H52" t="str">
            <v>赤</v>
          </cell>
        </row>
        <row r="53">
          <cell r="A53">
            <v>53</v>
          </cell>
          <cell r="B53" t="str">
            <v>千葉県立松戸秋山高等学校</v>
          </cell>
          <cell r="C53" t="str">
            <v>270-2223</v>
          </cell>
          <cell r="D53" t="str">
            <v>松戸市秋山 682</v>
          </cell>
          <cell r="E53" t="str">
            <v>047-391-4361</v>
          </cell>
          <cell r="F53" t="str">
            <v>藤原　 修二</v>
          </cell>
          <cell r="G53" t="str">
            <v>青</v>
          </cell>
          <cell r="H53" t="str">
            <v>　</v>
          </cell>
        </row>
        <row r="54">
          <cell r="A54">
            <v>54</v>
          </cell>
          <cell r="B54" t="str">
            <v>千葉県立若松高等学校</v>
          </cell>
          <cell r="C54" t="str">
            <v>264-0021</v>
          </cell>
          <cell r="D54" t="str">
            <v>若葉区若松町 429</v>
          </cell>
          <cell r="E54" t="str">
            <v>043-232-5171</v>
          </cell>
          <cell r="F54" t="str">
            <v>八島　 茂美</v>
          </cell>
          <cell r="G54" t="str">
            <v>青</v>
          </cell>
          <cell r="H54" t="str">
            <v>白</v>
          </cell>
        </row>
        <row r="55">
          <cell r="A55">
            <v>55</v>
          </cell>
          <cell r="B55" t="str">
            <v>昭和学院高等学校</v>
          </cell>
          <cell r="C55" t="str">
            <v>272-0823</v>
          </cell>
          <cell r="D55" t="str">
            <v>市川市東菅野 2-17-1</v>
          </cell>
          <cell r="E55" t="str">
            <v>047-323-4171</v>
          </cell>
          <cell r="F55" t="str">
            <v>笠原　 利宏</v>
          </cell>
          <cell r="G55" t="str">
            <v>橙</v>
          </cell>
          <cell r="H55" t="str">
            <v>緑</v>
          </cell>
        </row>
        <row r="56">
          <cell r="A56">
            <v>56</v>
          </cell>
          <cell r="B56" t="str">
            <v>聖徳大学附属高等学校</v>
          </cell>
          <cell r="C56" t="str">
            <v>270-2223</v>
          </cell>
          <cell r="D56" t="str">
            <v>松戸市秋山 600</v>
          </cell>
          <cell r="E56" t="str">
            <v>047-392-8111</v>
          </cell>
          <cell r="F56" t="str">
            <v>目崎　 明彦</v>
          </cell>
          <cell r="G56" t="str">
            <v>　</v>
          </cell>
          <cell r="H56" t="str">
            <v>　</v>
          </cell>
        </row>
        <row r="57">
          <cell r="A57">
            <v>57</v>
          </cell>
          <cell r="B57" t="str">
            <v>千葉明徳高等学校</v>
          </cell>
          <cell r="C57" t="str">
            <v>260-8685</v>
          </cell>
          <cell r="D57" t="str">
            <v>中央区南生実町 1412</v>
          </cell>
          <cell r="E57" t="str">
            <v>043-265-1612</v>
          </cell>
          <cell r="F57" t="str">
            <v>山下　 香子</v>
          </cell>
          <cell r="G57" t="str">
            <v>　</v>
          </cell>
          <cell r="H57" t="str">
            <v>　</v>
          </cell>
        </row>
        <row r="58">
          <cell r="A58">
            <v>58</v>
          </cell>
          <cell r="B58" t="str">
            <v>東京学館高等学校</v>
          </cell>
          <cell r="C58" t="str">
            <v>285-8760</v>
          </cell>
          <cell r="D58" t="str">
            <v>印旛郡酒々井町伊篠 21</v>
          </cell>
          <cell r="E58" t="str">
            <v>043-496-3881</v>
          </cell>
          <cell r="F58" t="str">
            <v>仲村　 俊雄</v>
          </cell>
          <cell r="G58" t="str">
            <v>赤</v>
          </cell>
          <cell r="H58" t="str">
            <v>黄</v>
          </cell>
        </row>
        <row r="59">
          <cell r="A59">
            <v>59</v>
          </cell>
          <cell r="B59" t="str">
            <v>東邦高等学校</v>
          </cell>
          <cell r="C59" t="str">
            <v>275-8511</v>
          </cell>
          <cell r="D59" t="str">
            <v>習志野市泉町 2-1-37</v>
          </cell>
          <cell r="E59" t="str">
            <v>047-472-8191</v>
          </cell>
          <cell r="F59" t="str">
            <v>河村　 英明</v>
          </cell>
          <cell r="G59" t="str">
            <v>白</v>
          </cell>
          <cell r="H59" t="str">
            <v>紺</v>
          </cell>
        </row>
        <row r="60">
          <cell r="A60">
            <v>60</v>
          </cell>
          <cell r="B60" t="str">
            <v>和洋国府台女子高等学校</v>
          </cell>
          <cell r="C60" t="str">
            <v>272-8533</v>
          </cell>
          <cell r="D60" t="str">
            <v>市川市国府台 2-3-1</v>
          </cell>
          <cell r="E60" t="str">
            <v>047-371-1120</v>
          </cell>
          <cell r="F60" t="str">
            <v>五味　 崇恵</v>
          </cell>
          <cell r="G60" t="str">
            <v>赤</v>
          </cell>
          <cell r="H60" t="str">
            <v>黄</v>
          </cell>
        </row>
        <row r="61">
          <cell r="A61">
            <v>61</v>
          </cell>
          <cell r="B61" t="str">
            <v>秀明八千代高等学校</v>
          </cell>
          <cell r="C61" t="str">
            <v>276-0007</v>
          </cell>
          <cell r="D61" t="str">
            <v>八千代市桑橋 803</v>
          </cell>
          <cell r="E61" t="str">
            <v>047-450-7001</v>
          </cell>
          <cell r="F61" t="str">
            <v>篠崎　 　 隆</v>
          </cell>
          <cell r="G61" t="str">
            <v>白</v>
          </cell>
          <cell r="H61" t="str">
            <v>黄</v>
          </cell>
        </row>
        <row r="62">
          <cell r="A62">
            <v>62</v>
          </cell>
          <cell r="B62" t="str">
            <v>専修大学松戸高等学校</v>
          </cell>
          <cell r="C62" t="str">
            <v>271-8585</v>
          </cell>
          <cell r="D62" t="str">
            <v>松戸市上本郷 2-3621</v>
          </cell>
          <cell r="E62" t="str">
            <v>047-362-9101</v>
          </cell>
          <cell r="F62" t="str">
            <v>永淵　 啓一</v>
          </cell>
          <cell r="G62" t="str">
            <v>白</v>
          </cell>
          <cell r="H62" t="str">
            <v>　</v>
          </cell>
        </row>
        <row r="63">
          <cell r="A63">
            <v>63</v>
          </cell>
          <cell r="B63" t="str">
            <v>市川市立第一中学校</v>
          </cell>
          <cell r="C63" t="str">
            <v>272-0827</v>
          </cell>
          <cell r="D63" t="str">
            <v>市川市国府台 2-7-1</v>
          </cell>
          <cell r="E63" t="str">
            <v>047-371-6045</v>
          </cell>
          <cell r="F63" t="str">
            <v>八重盛公英</v>
          </cell>
          <cell r="G63" t="str">
            <v>　</v>
          </cell>
          <cell r="H63" t="str">
            <v>　</v>
          </cell>
        </row>
        <row r="64">
          <cell r="A64">
            <v>64</v>
          </cell>
          <cell r="B64" t="str">
            <v>市川中学校</v>
          </cell>
          <cell r="C64" t="str">
            <v>272-0823</v>
          </cell>
          <cell r="D64" t="str">
            <v>市川市東菅野 4-1-1</v>
          </cell>
          <cell r="E64" t="str">
            <v>047-339-2681</v>
          </cell>
          <cell r="F64" t="str">
            <v>武井　 裕征</v>
          </cell>
          <cell r="G64" t="str">
            <v>　</v>
          </cell>
          <cell r="H64" t="str">
            <v>　</v>
          </cell>
        </row>
        <row r="65">
          <cell r="A65">
            <v>65</v>
          </cell>
          <cell r="B65" t="str">
            <v>柏市立松葉中学校</v>
          </cell>
          <cell r="C65" t="str">
            <v>277-0827</v>
          </cell>
          <cell r="D65" t="str">
            <v>柏市松葉町 3-14</v>
          </cell>
          <cell r="E65" t="str">
            <v>04-7133-5601</v>
          </cell>
          <cell r="F65" t="str">
            <v>澁木　 宏紀</v>
          </cell>
          <cell r="G65" t="str">
            <v>　</v>
          </cell>
          <cell r="H65" t="str">
            <v>　</v>
          </cell>
        </row>
        <row r="66">
          <cell r="A66">
            <v>66</v>
          </cell>
          <cell r="B66" t="str">
            <v>関宿町立木間ヶ瀬中学校</v>
          </cell>
          <cell r="C66" t="str">
            <v>270-0222</v>
          </cell>
          <cell r="D66" t="str">
            <v>東葛飾郡関宿町木間ｹ瀬 3393</v>
          </cell>
          <cell r="E66" t="str">
            <v>04-7198-0218</v>
          </cell>
          <cell r="F66" t="str">
            <v>萱原　 千治</v>
          </cell>
          <cell r="G66" t="str">
            <v>　</v>
          </cell>
          <cell r="H66" t="str">
            <v>　</v>
          </cell>
        </row>
        <row r="67">
          <cell r="A67">
            <v>67</v>
          </cell>
          <cell r="B67" t="str">
            <v>千葉市立千城台南中学校</v>
          </cell>
          <cell r="C67" t="str">
            <v>264-0003</v>
          </cell>
          <cell r="D67" t="str">
            <v>若葉区千城台南 1-20-1</v>
          </cell>
          <cell r="E67" t="str">
            <v>043-237-1521</v>
          </cell>
          <cell r="F67" t="str">
            <v>岩根　 祐司</v>
          </cell>
          <cell r="G67" t="str">
            <v>　</v>
          </cell>
          <cell r="H67" t="str">
            <v>　</v>
          </cell>
        </row>
        <row r="68">
          <cell r="A68">
            <v>68</v>
          </cell>
          <cell r="B68" t="str">
            <v>千葉市立都賀中学校</v>
          </cell>
          <cell r="C68" t="str">
            <v>263-0014</v>
          </cell>
          <cell r="D68" t="str">
            <v>稲毛区作草部町 1306</v>
          </cell>
          <cell r="E68" t="str">
            <v>043-252-2772</v>
          </cell>
          <cell r="F68" t="str">
            <v>阿部　　  隆</v>
          </cell>
          <cell r="G68" t="str">
            <v>　</v>
          </cell>
          <cell r="H68" t="str">
            <v>　</v>
          </cell>
        </row>
        <row r="69">
          <cell r="A69">
            <v>69</v>
          </cell>
          <cell r="B69" t="str">
            <v>千葉市立花園中学校</v>
          </cell>
          <cell r="C69" t="str">
            <v>262-0025</v>
          </cell>
          <cell r="D69" t="str">
            <v>花見川区花園 4-1-1</v>
          </cell>
          <cell r="E69" t="str">
            <v>043-271-7921</v>
          </cell>
          <cell r="F69" t="str">
            <v>石川　 常登</v>
          </cell>
          <cell r="G69" t="str">
            <v>　</v>
          </cell>
          <cell r="H69" t="str">
            <v>　</v>
          </cell>
        </row>
        <row r="70">
          <cell r="A70">
            <v>70</v>
          </cell>
          <cell r="B70" t="str">
            <v>千葉市立花見川第二中学校</v>
          </cell>
          <cell r="C70" t="str">
            <v>262-0043</v>
          </cell>
          <cell r="D70" t="str">
            <v>花見川区天戸町 1428-1</v>
          </cell>
          <cell r="E70" t="str">
            <v>043-250-3801</v>
          </cell>
          <cell r="F70" t="str">
            <v>藤崎　 英明</v>
          </cell>
          <cell r="G70" t="str">
            <v>　</v>
          </cell>
          <cell r="H70" t="str">
            <v>　</v>
          </cell>
        </row>
        <row r="71">
          <cell r="A71">
            <v>71</v>
          </cell>
          <cell r="B71" t="str">
            <v>富里町立富里北中学校</v>
          </cell>
          <cell r="C71" t="str">
            <v>286-0202</v>
          </cell>
          <cell r="D71" t="str">
            <v>印旛郡富里町日吉倉 1515-31</v>
          </cell>
          <cell r="E71" t="str">
            <v>0476-93-9508</v>
          </cell>
          <cell r="F71" t="str">
            <v>稲生　 淳一</v>
          </cell>
          <cell r="G71" t="str">
            <v>　</v>
          </cell>
          <cell r="H71" t="str">
            <v>　</v>
          </cell>
        </row>
        <row r="72">
          <cell r="A72">
            <v>72</v>
          </cell>
          <cell r="B72" t="str">
            <v>流山市立南流山中学校</v>
          </cell>
          <cell r="C72" t="str">
            <v>270-0164</v>
          </cell>
          <cell r="D72" t="str">
            <v>流山市流山 2539-1</v>
          </cell>
          <cell r="E72" t="str">
            <v>04-7159-2551</v>
          </cell>
          <cell r="F72" t="str">
            <v>長妻　 孝幸</v>
          </cell>
          <cell r="G72" t="str">
            <v>　</v>
          </cell>
          <cell r="H72" t="str">
            <v>　</v>
          </cell>
        </row>
        <row r="73">
          <cell r="A73">
            <v>73</v>
          </cell>
          <cell r="B73" t="str">
            <v>船橋市立二宮中学校</v>
          </cell>
          <cell r="C73" t="str">
            <v>274-0074</v>
          </cell>
          <cell r="D73" t="str">
            <v>船橋市滝台 1-2-1</v>
          </cell>
          <cell r="E73" t="str">
            <v>047-466-2453</v>
          </cell>
          <cell r="F73" t="str">
            <v>今村　 　 隆</v>
          </cell>
          <cell r="G73" t="str">
            <v>　</v>
          </cell>
          <cell r="H73" t="str">
            <v>　</v>
          </cell>
        </row>
        <row r="74">
          <cell r="A74">
            <v>74</v>
          </cell>
          <cell r="B74" t="str">
            <v>東邦大学付属東邦中学校</v>
          </cell>
          <cell r="C74" t="str">
            <v>275-8511</v>
          </cell>
          <cell r="D74" t="str">
            <v>習志野市泉町 2-1-37</v>
          </cell>
          <cell r="E74" t="str">
            <v>047-472-8191</v>
          </cell>
          <cell r="F74" t="str">
            <v>柴田　 雄二</v>
          </cell>
          <cell r="G74" t="str">
            <v>　</v>
          </cell>
          <cell r="H74" t="str">
            <v>　</v>
          </cell>
        </row>
        <row r="75">
          <cell r="A75">
            <v>75</v>
          </cell>
          <cell r="B75" t="str">
            <v>市川市立第一中学校</v>
          </cell>
          <cell r="C75" t="str">
            <v>272-0827</v>
          </cell>
          <cell r="D75" t="str">
            <v>市川市国府台 2-7-1</v>
          </cell>
          <cell r="E75" t="str">
            <v>047-371-6045</v>
          </cell>
          <cell r="F75" t="str">
            <v>八重盛公英</v>
          </cell>
          <cell r="G75" t="str">
            <v>　</v>
          </cell>
          <cell r="H75" t="str">
            <v>　</v>
          </cell>
        </row>
        <row r="76">
          <cell r="A76">
            <v>76</v>
          </cell>
          <cell r="B76" t="str">
            <v>小見川町立小見川中学校</v>
          </cell>
          <cell r="C76" t="str">
            <v>289-0313</v>
          </cell>
          <cell r="D76" t="str">
            <v>香取郡小見川町小見川 4685</v>
          </cell>
          <cell r="E76" t="str">
            <v>0478-82-3144</v>
          </cell>
          <cell r="F76" t="str">
            <v>山本　 一利</v>
          </cell>
          <cell r="G76" t="str">
            <v>　</v>
          </cell>
          <cell r="H76" t="str">
            <v>　</v>
          </cell>
        </row>
        <row r="77">
          <cell r="A77">
            <v>77</v>
          </cell>
          <cell r="B77" t="str">
            <v>柏市立松葉中学校</v>
          </cell>
          <cell r="C77" t="str">
            <v>277-0827</v>
          </cell>
          <cell r="D77" t="str">
            <v>柏市松葉町 3-14</v>
          </cell>
          <cell r="E77" t="str">
            <v>04-7133-5601</v>
          </cell>
          <cell r="F77" t="str">
            <v>澁木　 宏紀</v>
          </cell>
          <cell r="G77" t="str">
            <v>　</v>
          </cell>
          <cell r="H77" t="str">
            <v>　</v>
          </cell>
        </row>
        <row r="78">
          <cell r="A78">
            <v>78</v>
          </cell>
          <cell r="B78" t="str">
            <v>佐原市立第二中学校</v>
          </cell>
          <cell r="C78" t="str">
            <v>287-0031</v>
          </cell>
          <cell r="D78" t="str">
            <v>佐原市新部 10</v>
          </cell>
          <cell r="E78" t="str">
            <v>0478-57-3077</v>
          </cell>
          <cell r="F78" t="str">
            <v>関口喜代美</v>
          </cell>
          <cell r="G78" t="str">
            <v>　</v>
          </cell>
          <cell r="H78" t="str">
            <v>　</v>
          </cell>
        </row>
        <row r="79">
          <cell r="A79">
            <v>79</v>
          </cell>
          <cell r="B79" t="str">
            <v>聖徳大学附属中学校</v>
          </cell>
          <cell r="C79" t="str">
            <v>270-2223</v>
          </cell>
          <cell r="D79" t="str">
            <v>松戸市秋山 600</v>
          </cell>
          <cell r="E79" t="str">
            <v>047-392-8111</v>
          </cell>
          <cell r="F79" t="str">
            <v>目崎　 明彦</v>
          </cell>
          <cell r="G79" t="str">
            <v>　</v>
          </cell>
          <cell r="H79" t="str">
            <v>　</v>
          </cell>
        </row>
        <row r="80">
          <cell r="A80">
            <v>80</v>
          </cell>
          <cell r="B80" t="str">
            <v>千葉市立白井中学校</v>
          </cell>
          <cell r="C80" t="str">
            <v>265-0053</v>
          </cell>
          <cell r="D80" t="str">
            <v>若葉区野呂町 623</v>
          </cell>
          <cell r="E80" t="str">
            <v>043-228-0201</v>
          </cell>
          <cell r="F80" t="str">
            <v>清水　 俊也</v>
          </cell>
          <cell r="G80" t="str">
            <v>　</v>
          </cell>
          <cell r="H80" t="str">
            <v>　</v>
          </cell>
        </row>
        <row r="81">
          <cell r="A81">
            <v>81</v>
          </cell>
          <cell r="B81" t="str">
            <v>千葉市立千城台南中学校</v>
          </cell>
          <cell r="C81" t="str">
            <v>264-0003</v>
          </cell>
          <cell r="D81" t="str">
            <v>若葉区千城台南 1-20-1</v>
          </cell>
          <cell r="E81" t="str">
            <v>043-237-1521</v>
          </cell>
          <cell r="F81" t="str">
            <v>岩根　 祐司</v>
          </cell>
          <cell r="G81" t="str">
            <v>　</v>
          </cell>
          <cell r="H81" t="str">
            <v>　</v>
          </cell>
        </row>
        <row r="82">
          <cell r="A82">
            <v>82</v>
          </cell>
          <cell r="B82" t="str">
            <v>千葉市立都賀中学校</v>
          </cell>
          <cell r="C82" t="str">
            <v>263-0014</v>
          </cell>
          <cell r="D82" t="str">
            <v>稲毛区作草部町 1306</v>
          </cell>
          <cell r="E82" t="str">
            <v>043-252-2772</v>
          </cell>
          <cell r="F82" t="str">
            <v>阿部　　  隆</v>
          </cell>
          <cell r="G82" t="str">
            <v>　</v>
          </cell>
          <cell r="H82" t="str">
            <v>　</v>
          </cell>
        </row>
        <row r="83">
          <cell r="A83">
            <v>83</v>
          </cell>
          <cell r="B83" t="str">
            <v>千葉市立花園中学校</v>
          </cell>
          <cell r="C83" t="str">
            <v>262-0025</v>
          </cell>
          <cell r="D83" t="str">
            <v>花見川区花園 4-1-1</v>
          </cell>
          <cell r="E83" t="str">
            <v>043-271-7921</v>
          </cell>
          <cell r="F83" t="str">
            <v>石川　 常登</v>
          </cell>
          <cell r="G83" t="str">
            <v>　</v>
          </cell>
          <cell r="H83" t="str">
            <v>　</v>
          </cell>
        </row>
        <row r="84">
          <cell r="A84">
            <v>84</v>
          </cell>
          <cell r="B84" t="str">
            <v>千葉市立花見川第二中学校</v>
          </cell>
          <cell r="C84" t="str">
            <v>262-0043</v>
          </cell>
          <cell r="D84" t="str">
            <v>花見川区天戸町 1428-1</v>
          </cell>
          <cell r="E84" t="str">
            <v>043-250-3801</v>
          </cell>
          <cell r="F84" t="str">
            <v>藤崎　 英明</v>
          </cell>
          <cell r="G84" t="str">
            <v>　</v>
          </cell>
          <cell r="H84" t="str">
            <v>　</v>
          </cell>
        </row>
        <row r="85">
          <cell r="A85">
            <v>85</v>
          </cell>
          <cell r="B85" t="str">
            <v>富里町立富里北中学校</v>
          </cell>
          <cell r="C85" t="str">
            <v>286-0202</v>
          </cell>
          <cell r="D85" t="str">
            <v>印旛郡富里町日吉倉 1515-31</v>
          </cell>
          <cell r="E85" t="str">
            <v>0476-93-9508</v>
          </cell>
          <cell r="F85" t="str">
            <v>稲生　 淳一</v>
          </cell>
          <cell r="G85" t="str">
            <v>　</v>
          </cell>
          <cell r="H85" t="str">
            <v>　</v>
          </cell>
        </row>
        <row r="86">
          <cell r="A86">
            <v>86</v>
          </cell>
          <cell r="B86" t="str">
            <v>船橋市立二宮中学校</v>
          </cell>
          <cell r="C86" t="str">
            <v>274-0074</v>
          </cell>
          <cell r="D86" t="str">
            <v>船橋市滝台 1-2-1</v>
          </cell>
          <cell r="E86" t="str">
            <v>047-466-2453</v>
          </cell>
          <cell r="F86" t="str">
            <v>今村　  　隆</v>
          </cell>
          <cell r="G86" t="str">
            <v>　</v>
          </cell>
          <cell r="H86" t="str">
            <v>　</v>
          </cell>
        </row>
        <row r="87">
          <cell r="A87">
            <v>87</v>
          </cell>
          <cell r="B87" t="str">
            <v>昭和学院中学校</v>
          </cell>
          <cell r="C87" t="str">
            <v>272-0823</v>
          </cell>
          <cell r="D87" t="str">
            <v>市川市東菅野 2-17-1</v>
          </cell>
          <cell r="E87" t="str">
            <v>047-323-4171</v>
          </cell>
          <cell r="F87" t="str">
            <v>関口　 正一</v>
          </cell>
          <cell r="G87" t="str">
            <v>　</v>
          </cell>
          <cell r="H87" t="str">
            <v>　</v>
          </cell>
        </row>
        <row r="88">
          <cell r="A88">
            <v>88</v>
          </cell>
          <cell r="B88" t="str">
            <v>東邦大学付属東邦中学校</v>
          </cell>
          <cell r="C88" t="str">
            <v>275-8511</v>
          </cell>
          <cell r="D88" t="str">
            <v>習志野市泉町 2-1-37</v>
          </cell>
          <cell r="E88" t="str">
            <v>047-472-8191</v>
          </cell>
          <cell r="F88" t="str">
            <v>柴田　 雄二</v>
          </cell>
          <cell r="G88" t="str">
            <v>　</v>
          </cell>
          <cell r="H88" t="str">
            <v>　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申込フォーム"/>
      <sheetName val="高校データ"/>
    </sheetNames>
    <sheetDataSet>
      <sheetData sheetId="0"/>
      <sheetData sheetId="1">
        <row r="1">
          <cell r="A1">
            <v>1</v>
          </cell>
          <cell r="B1" t="str">
            <v>千葉県立泉高等学校</v>
          </cell>
          <cell r="C1" t="str">
            <v>265-0061</v>
          </cell>
          <cell r="D1" t="str">
            <v>若葉区高根町 875-1</v>
          </cell>
          <cell r="E1" t="str">
            <v>043-228-2551</v>
          </cell>
          <cell r="F1" t="str">
            <v>加藤　 孝雄</v>
          </cell>
          <cell r="G1" t="str">
            <v>赤×黒</v>
          </cell>
          <cell r="H1" t="str">
            <v>青</v>
          </cell>
        </row>
        <row r="2">
          <cell r="A2">
            <v>2</v>
          </cell>
          <cell r="B2" t="str">
            <v>千葉県立生浜高等学校</v>
          </cell>
          <cell r="C2" t="str">
            <v>260-0823</v>
          </cell>
          <cell r="D2" t="str">
            <v>中央区塩田町 372</v>
          </cell>
          <cell r="E2" t="str">
            <v>043-266-4591</v>
          </cell>
          <cell r="F2" t="str">
            <v>内記　　英夫</v>
          </cell>
          <cell r="G2" t="str">
            <v>赤×紺</v>
          </cell>
          <cell r="H2" t="str">
            <v>黄</v>
          </cell>
        </row>
        <row r="3">
          <cell r="A3">
            <v>3</v>
          </cell>
          <cell r="B3" t="str">
            <v>千葉県立柏高等学校</v>
          </cell>
          <cell r="C3" t="str">
            <v>277-0825</v>
          </cell>
          <cell r="D3" t="str">
            <v>柏市布施 254</v>
          </cell>
          <cell r="E3" t="str">
            <v>04-7131-0013</v>
          </cell>
          <cell r="F3" t="str">
            <v>吉永　 良治</v>
          </cell>
          <cell r="G3" t="str">
            <v>紺</v>
          </cell>
          <cell r="H3" t="str">
            <v>橙</v>
          </cell>
        </row>
        <row r="4">
          <cell r="A4">
            <v>4</v>
          </cell>
          <cell r="B4" t="str">
            <v>千葉県立柏南高等学校</v>
          </cell>
          <cell r="C4" t="str">
            <v>277-0033</v>
          </cell>
          <cell r="D4" t="str">
            <v>柏市増尾 1705</v>
          </cell>
          <cell r="E4" t="str">
            <v>04-7173-2101</v>
          </cell>
          <cell r="F4" t="str">
            <v>井越　　秋穂</v>
          </cell>
          <cell r="G4" t="str">
            <v>赤</v>
          </cell>
          <cell r="H4" t="str">
            <v>　</v>
          </cell>
        </row>
        <row r="5">
          <cell r="A5">
            <v>5</v>
          </cell>
          <cell r="B5" t="str">
            <v>千葉県立木更津高等学校</v>
          </cell>
          <cell r="C5" t="str">
            <v>292-0804</v>
          </cell>
          <cell r="D5" t="str">
            <v>木更津市文京 4-1-1</v>
          </cell>
          <cell r="E5" t="str">
            <v>0438-22-6131</v>
          </cell>
          <cell r="F5" t="str">
            <v>栗原　克栄</v>
          </cell>
          <cell r="G5" t="str">
            <v>青</v>
          </cell>
          <cell r="H5" t="str">
            <v>白</v>
          </cell>
        </row>
        <row r="6">
          <cell r="A6">
            <v>6</v>
          </cell>
          <cell r="B6" t="str">
            <v>千葉県立小金高等学校</v>
          </cell>
          <cell r="C6" t="str">
            <v>270-0032</v>
          </cell>
          <cell r="D6" t="str">
            <v>松戸市新松戸北 2-14-1</v>
          </cell>
          <cell r="E6" t="str">
            <v>047-341-4155</v>
          </cell>
          <cell r="F6" t="str">
            <v>沖津三千治</v>
          </cell>
          <cell r="G6" t="str">
            <v>白</v>
          </cell>
          <cell r="H6" t="str">
            <v>緑</v>
          </cell>
        </row>
        <row r="7">
          <cell r="A7">
            <v>7</v>
          </cell>
          <cell r="B7" t="str">
            <v>千葉県立佐原高等学校</v>
          </cell>
          <cell r="C7" t="str">
            <v>287-0003</v>
          </cell>
          <cell r="D7" t="str">
            <v>佐原市佐原イ 2685</v>
          </cell>
          <cell r="E7" t="str">
            <v>0478-52-5131</v>
          </cell>
          <cell r="F7" t="str">
            <v>後藤　 宣夫</v>
          </cell>
          <cell r="G7" t="str">
            <v>赤</v>
          </cell>
          <cell r="H7" t="str">
            <v>青</v>
          </cell>
        </row>
        <row r="8">
          <cell r="A8">
            <v>8</v>
          </cell>
          <cell r="B8" t="str">
            <v>千葉県立土気高等学校</v>
          </cell>
          <cell r="C8" t="str">
            <v>267-0061</v>
          </cell>
          <cell r="D8" t="str">
            <v>緑区土気町 1807</v>
          </cell>
          <cell r="E8" t="str">
            <v>043-294-0014</v>
          </cell>
          <cell r="F8" t="str">
            <v>植草　 健児</v>
          </cell>
          <cell r="G8" t="str">
            <v>白×青</v>
          </cell>
          <cell r="H8" t="str">
            <v>黄</v>
          </cell>
        </row>
        <row r="9">
          <cell r="A9">
            <v>9</v>
          </cell>
          <cell r="B9" t="str">
            <v>千葉県立成田北高等学校</v>
          </cell>
          <cell r="C9" t="str">
            <v>286-0011</v>
          </cell>
          <cell r="D9" t="str">
            <v>成田市玉造 5-1</v>
          </cell>
          <cell r="E9" t="str">
            <v>0476-27-3411</v>
          </cell>
          <cell r="F9" t="str">
            <v>稲生　 　 茂</v>
          </cell>
          <cell r="G9" t="str">
            <v>黄</v>
          </cell>
          <cell r="H9" t="str">
            <v>橙</v>
          </cell>
        </row>
        <row r="10">
          <cell r="A10">
            <v>10</v>
          </cell>
          <cell r="B10" t="str">
            <v>千葉県立柏陵高等学校</v>
          </cell>
          <cell r="C10" t="str">
            <v>277-0042</v>
          </cell>
          <cell r="D10" t="str">
            <v>柏市逆井 444-1</v>
          </cell>
          <cell r="E10" t="str">
            <v>04-7174-8551</v>
          </cell>
          <cell r="F10" t="str">
            <v>太田　 貴久</v>
          </cell>
          <cell r="G10" t="str">
            <v>紺</v>
          </cell>
          <cell r="H10" t="str">
            <v>黄緑</v>
          </cell>
        </row>
        <row r="11">
          <cell r="A11">
            <v>11</v>
          </cell>
          <cell r="B11" t="str">
            <v>千葉県立東葛飾高等学校</v>
          </cell>
          <cell r="C11" t="str">
            <v>277-8570</v>
          </cell>
          <cell r="D11" t="str">
            <v>柏市旭町 3-2-1</v>
          </cell>
          <cell r="E11" t="str">
            <v>04-7143-4271</v>
          </cell>
          <cell r="F11" t="str">
            <v>飯名　 剛士</v>
          </cell>
          <cell r="G11" t="str">
            <v>青</v>
          </cell>
          <cell r="H11" t="str">
            <v>赤</v>
          </cell>
        </row>
        <row r="12">
          <cell r="A12">
            <v>12</v>
          </cell>
          <cell r="B12" t="str">
            <v>千葉県立布佐高等学校</v>
          </cell>
          <cell r="C12" t="str">
            <v>270-1104</v>
          </cell>
          <cell r="D12" t="str">
            <v>我孫子市新々田 172</v>
          </cell>
          <cell r="E12" t="str">
            <v>04-7189-4051</v>
          </cell>
          <cell r="F12" t="str">
            <v>田中　 啓輔</v>
          </cell>
          <cell r="G12" t="str">
            <v>白</v>
          </cell>
          <cell r="H12" t="str">
            <v>赤</v>
          </cell>
        </row>
        <row r="13">
          <cell r="A13">
            <v>13</v>
          </cell>
          <cell r="B13" t="str">
            <v>千葉県立船橋西高等学校</v>
          </cell>
          <cell r="C13" t="str">
            <v>273-0041</v>
          </cell>
          <cell r="D13" t="str">
            <v>船橋市旭町 333</v>
          </cell>
          <cell r="E13" t="str">
            <v>047-438-8428</v>
          </cell>
          <cell r="F13" t="str">
            <v>石戸谷　 彰</v>
          </cell>
          <cell r="G13" t="str">
            <v>橙</v>
          </cell>
          <cell r="H13" t="str">
            <v>　</v>
          </cell>
        </row>
        <row r="14">
          <cell r="A14">
            <v>14</v>
          </cell>
          <cell r="B14" t="str">
            <v>千葉県立船橋東高等学校</v>
          </cell>
          <cell r="C14" t="str">
            <v>274-0816</v>
          </cell>
          <cell r="D14" t="str">
            <v>船橋市芝山 2-13-1</v>
          </cell>
          <cell r="E14" t="str">
            <v>047-464-1212</v>
          </cell>
          <cell r="F14" t="str">
            <v>佐藤　 俊昭</v>
          </cell>
          <cell r="G14" t="str">
            <v>白</v>
          </cell>
          <cell r="H14" t="str">
            <v>　</v>
          </cell>
        </row>
        <row r="15">
          <cell r="A15">
            <v>15</v>
          </cell>
          <cell r="B15" t="str">
            <v>千葉県立幕張総合高等学校</v>
          </cell>
          <cell r="C15" t="str">
            <v>261-0014</v>
          </cell>
          <cell r="D15" t="str">
            <v>美浜区若葉 3-1-6</v>
          </cell>
          <cell r="E15" t="str">
            <v>043-211-6311</v>
          </cell>
          <cell r="F15" t="str">
            <v>浅野　 隆司</v>
          </cell>
          <cell r="G15" t="str">
            <v>青</v>
          </cell>
          <cell r="H15" t="str">
            <v>赤</v>
          </cell>
        </row>
        <row r="16">
          <cell r="A16">
            <v>16</v>
          </cell>
          <cell r="B16" t="str">
            <v>千葉県立松戸秋山高等学校</v>
          </cell>
          <cell r="C16" t="str">
            <v>270-2223</v>
          </cell>
          <cell r="D16" t="str">
            <v>松戸市秋山 682</v>
          </cell>
          <cell r="E16" t="str">
            <v>047-391-4361</v>
          </cell>
          <cell r="F16" t="str">
            <v>石塚　 　 弘</v>
          </cell>
          <cell r="G16" t="str">
            <v>青</v>
          </cell>
          <cell r="H16" t="str">
            <v>　</v>
          </cell>
        </row>
        <row r="17">
          <cell r="A17">
            <v>17</v>
          </cell>
          <cell r="B17" t="str">
            <v>千葉県立松戸六実高等学校</v>
          </cell>
          <cell r="C17" t="str">
            <v>270-2203</v>
          </cell>
          <cell r="D17" t="str">
            <v>松戸市六高台 5-150-1</v>
          </cell>
          <cell r="E17" t="str">
            <v>047-385-5791</v>
          </cell>
          <cell r="F17" t="str">
            <v>小林　 篤志</v>
          </cell>
          <cell r="G17" t="str">
            <v>赤</v>
          </cell>
          <cell r="H17" t="str">
            <v>　</v>
          </cell>
        </row>
        <row r="18">
          <cell r="A18">
            <v>18</v>
          </cell>
          <cell r="B18" t="str">
            <v>千葉県立八千代高等学校</v>
          </cell>
          <cell r="C18" t="str">
            <v>276-0025</v>
          </cell>
          <cell r="D18" t="str">
            <v>八千代市勝田台南 1-1-1</v>
          </cell>
          <cell r="E18" t="str">
            <v>047-483-4949</v>
          </cell>
          <cell r="F18" t="str">
            <v>泉水　 孝浩</v>
          </cell>
          <cell r="G18" t="str">
            <v>橙</v>
          </cell>
          <cell r="H18" t="str">
            <v>白</v>
          </cell>
        </row>
        <row r="19">
          <cell r="A19">
            <v>19</v>
          </cell>
          <cell r="B19" t="str">
            <v>千葉県立若松高等学校</v>
          </cell>
          <cell r="C19" t="str">
            <v>264-0021</v>
          </cell>
          <cell r="D19" t="str">
            <v>若葉区若松町 429</v>
          </cell>
          <cell r="E19" t="str">
            <v>043-232-5171</v>
          </cell>
          <cell r="F19" t="str">
            <v>篠原　 　 隆</v>
          </cell>
          <cell r="G19" t="str">
            <v>白</v>
          </cell>
          <cell r="H19" t="str">
            <v>青</v>
          </cell>
        </row>
        <row r="20">
          <cell r="A20">
            <v>20</v>
          </cell>
          <cell r="B20" t="str">
            <v>松戸市立松戸高等学校</v>
          </cell>
          <cell r="C20" t="str">
            <v>270-2221</v>
          </cell>
          <cell r="D20" t="str">
            <v>松戸市紙敷 197</v>
          </cell>
          <cell r="E20" t="str">
            <v>047-385-3201</v>
          </cell>
          <cell r="F20" t="str">
            <v>青山　 守行</v>
          </cell>
          <cell r="G20" t="str">
            <v>赤</v>
          </cell>
          <cell r="H20" t="str">
            <v>青</v>
          </cell>
        </row>
        <row r="21">
          <cell r="A21">
            <v>21</v>
          </cell>
          <cell r="B21" t="str">
            <v>市川高等学校</v>
          </cell>
          <cell r="C21" t="str">
            <v>272-0823</v>
          </cell>
          <cell r="D21" t="str">
            <v>市川市東菅野 4-1-1</v>
          </cell>
          <cell r="E21" t="str">
            <v>047-339-2681</v>
          </cell>
          <cell r="F21" t="str">
            <v>釜谷　　  泉</v>
          </cell>
          <cell r="G21" t="str">
            <v>橙</v>
          </cell>
          <cell r="H21" t="str">
            <v>青</v>
          </cell>
        </row>
        <row r="22">
          <cell r="A22">
            <v>22</v>
          </cell>
          <cell r="B22" t="str">
            <v>芝浦工大柏高等学校</v>
          </cell>
          <cell r="C22" t="str">
            <v>277-0033</v>
          </cell>
          <cell r="D22" t="str">
            <v>柏市増尾 700</v>
          </cell>
          <cell r="E22" t="str">
            <v>04-7174-3100</v>
          </cell>
          <cell r="F22" t="str">
            <v>大村　 俊樹</v>
          </cell>
          <cell r="G22" t="str">
            <v>緑</v>
          </cell>
          <cell r="H22" t="str">
            <v>　</v>
          </cell>
        </row>
        <row r="23">
          <cell r="A23">
            <v>23</v>
          </cell>
          <cell r="B23" t="str">
            <v>渋谷幕張高等学校</v>
          </cell>
          <cell r="C23" t="str">
            <v>261-0014</v>
          </cell>
          <cell r="D23" t="str">
            <v>美浜区若葉 1-3</v>
          </cell>
          <cell r="E23" t="str">
            <v>043-271-1221</v>
          </cell>
          <cell r="F23" t="str">
            <v>鈴木　 良典</v>
          </cell>
          <cell r="G23" t="str">
            <v>黒×赤</v>
          </cell>
          <cell r="H23" t="str">
            <v>　</v>
          </cell>
        </row>
        <row r="24">
          <cell r="A24">
            <v>24</v>
          </cell>
          <cell r="B24" t="str">
            <v>秀明八千代高等学校</v>
          </cell>
          <cell r="C24" t="str">
            <v>276-0007</v>
          </cell>
          <cell r="D24" t="str">
            <v>八千代市桑橋 803</v>
          </cell>
          <cell r="E24" t="str">
            <v>047-450-7001</v>
          </cell>
          <cell r="F24" t="str">
            <v>篠崎　 　 隆</v>
          </cell>
          <cell r="G24" t="str">
            <v>白</v>
          </cell>
          <cell r="H24" t="str">
            <v>黄</v>
          </cell>
        </row>
        <row r="25">
          <cell r="A25">
            <v>25</v>
          </cell>
          <cell r="B25" t="str">
            <v>専修大学松戸高等学校</v>
          </cell>
          <cell r="C25" t="str">
            <v>271-8585</v>
          </cell>
          <cell r="D25" t="str">
            <v>松戸市上本郷 2-3621</v>
          </cell>
          <cell r="E25" t="str">
            <v>047-362-9101</v>
          </cell>
          <cell r="F25" t="str">
            <v>永淵　 啓一</v>
          </cell>
          <cell r="G25" t="str">
            <v>白</v>
          </cell>
          <cell r="H25" t="str">
            <v>　</v>
          </cell>
        </row>
        <row r="26">
          <cell r="A26">
            <v>26</v>
          </cell>
          <cell r="B26" t="str">
            <v>拓大紅陵高等学校</v>
          </cell>
          <cell r="C26" t="str">
            <v>292-8568</v>
          </cell>
          <cell r="D26" t="str">
            <v>木更津市桜井 1403</v>
          </cell>
          <cell r="E26" t="str">
            <v>0438-37-2511</v>
          </cell>
          <cell r="F26" t="str">
            <v>鶴岡　 一弘</v>
          </cell>
          <cell r="G26" t="str">
            <v>青</v>
          </cell>
          <cell r="H26" t="str">
            <v>赤</v>
          </cell>
        </row>
        <row r="27">
          <cell r="A27">
            <v>27</v>
          </cell>
          <cell r="B27" t="str">
            <v>中央学院高等学校</v>
          </cell>
          <cell r="C27" t="str">
            <v>270-1131</v>
          </cell>
          <cell r="D27" t="str">
            <v>我孫子市都部向山 765</v>
          </cell>
          <cell r="E27" t="str">
            <v>04-7188-1101</v>
          </cell>
          <cell r="F27" t="str">
            <v>渡辺　　  治</v>
          </cell>
          <cell r="G27" t="str">
            <v>　</v>
          </cell>
          <cell r="H27" t="str">
            <v>　</v>
          </cell>
        </row>
        <row r="28">
          <cell r="A28">
            <v>28</v>
          </cell>
          <cell r="B28" t="str">
            <v>東京学館浦安高等学校</v>
          </cell>
          <cell r="C28" t="str">
            <v>279-0023</v>
          </cell>
          <cell r="D28" t="str">
            <v>浦安市高洲 8</v>
          </cell>
          <cell r="E28" t="str">
            <v>047-353-8821</v>
          </cell>
          <cell r="F28" t="str">
            <v>石丸　 博章</v>
          </cell>
          <cell r="G28" t="str">
            <v>緑</v>
          </cell>
          <cell r="H28" t="str">
            <v>青</v>
          </cell>
        </row>
        <row r="29">
          <cell r="A29">
            <v>29</v>
          </cell>
          <cell r="B29" t="str">
            <v>東京学館高等学校</v>
          </cell>
          <cell r="C29" t="str">
            <v>285-8760</v>
          </cell>
          <cell r="D29" t="str">
            <v>印旛郡酒々井町伊篠 21</v>
          </cell>
          <cell r="E29" t="str">
            <v>043-496-3881</v>
          </cell>
          <cell r="F29" t="str">
            <v>仲村　 俊雄</v>
          </cell>
          <cell r="G29" t="str">
            <v>赤</v>
          </cell>
          <cell r="H29" t="str">
            <v>白</v>
          </cell>
        </row>
        <row r="30">
          <cell r="A30">
            <v>30</v>
          </cell>
          <cell r="B30" t="str">
            <v>東邦高等学校</v>
          </cell>
          <cell r="C30" t="str">
            <v>275-8511</v>
          </cell>
          <cell r="D30" t="str">
            <v>習志野市泉町 2-1-37</v>
          </cell>
          <cell r="E30" t="str">
            <v>047-472-8191</v>
          </cell>
          <cell r="F30" t="str">
            <v>河村　 英明</v>
          </cell>
          <cell r="G30" t="str">
            <v>白</v>
          </cell>
          <cell r="H30" t="str">
            <v>紺</v>
          </cell>
        </row>
        <row r="31">
          <cell r="A31">
            <v>31</v>
          </cell>
          <cell r="B31" t="str">
            <v>二松学舎沼南高等学校</v>
          </cell>
          <cell r="C31" t="str">
            <v>277-0902</v>
          </cell>
          <cell r="D31" t="str">
            <v>東葛飾郡沼南町大井 2590</v>
          </cell>
          <cell r="E31" t="str">
            <v>04-7191-5242</v>
          </cell>
          <cell r="F31" t="str">
            <v>増田　 敏雄</v>
          </cell>
          <cell r="G31" t="str">
            <v>ﾛｲﾔﾙﾌﾞﾙｰ</v>
          </cell>
          <cell r="H31" t="str">
            <v>橙</v>
          </cell>
        </row>
        <row r="32">
          <cell r="A32">
            <v>32</v>
          </cell>
          <cell r="B32" t="str">
            <v>千葉明徳高等学校</v>
          </cell>
          <cell r="C32" t="str">
            <v>260-8685</v>
          </cell>
          <cell r="D32" t="str">
            <v>中央区南生実町 1412</v>
          </cell>
          <cell r="E32" t="str">
            <v>043-265-1612</v>
          </cell>
          <cell r="F32" t="str">
            <v>日坂　 隆雄</v>
          </cell>
          <cell r="G32" t="str">
            <v>青</v>
          </cell>
          <cell r="H32" t="str">
            <v>　</v>
          </cell>
        </row>
        <row r="33">
          <cell r="A33">
            <v>33</v>
          </cell>
          <cell r="B33" t="str">
            <v>千葉県立国府台高等学校</v>
          </cell>
          <cell r="F33" t="str">
            <v>岩浪　敬二</v>
          </cell>
          <cell r="G33" t="str">
            <v>黄</v>
          </cell>
          <cell r="H33" t="str">
            <v>青</v>
          </cell>
        </row>
        <row r="34">
          <cell r="A34">
            <v>34</v>
          </cell>
          <cell r="B34" t="str">
            <v>千葉県立鎌ヶ谷高等学校</v>
          </cell>
          <cell r="F34" t="str">
            <v>植村　　彰</v>
          </cell>
          <cell r="G34" t="str">
            <v>赤</v>
          </cell>
          <cell r="H34" t="str">
            <v>黄</v>
          </cell>
        </row>
        <row r="35">
          <cell r="A35">
            <v>35</v>
          </cell>
          <cell r="B35" t="str">
            <v>千葉県立我孫子高等学校</v>
          </cell>
          <cell r="C35" t="str">
            <v>270-1147</v>
          </cell>
          <cell r="D35" t="str">
            <v>我孫子市若松 18-4</v>
          </cell>
          <cell r="E35" t="str">
            <v>04-7182-5181</v>
          </cell>
          <cell r="F35" t="str">
            <v>林　    信義</v>
          </cell>
          <cell r="G35" t="str">
            <v>赤</v>
          </cell>
          <cell r="H35" t="str">
            <v>　</v>
          </cell>
        </row>
        <row r="36">
          <cell r="A36">
            <v>36</v>
          </cell>
          <cell r="B36" t="str">
            <v>千葉県立泉高等学校</v>
          </cell>
          <cell r="C36" t="str">
            <v>265-0061</v>
          </cell>
          <cell r="D36" t="str">
            <v>若葉区高根町 875-1</v>
          </cell>
          <cell r="E36" t="str">
            <v>043-228-2551</v>
          </cell>
          <cell r="F36" t="str">
            <v>加藤　 孝雄</v>
          </cell>
          <cell r="G36" t="str">
            <v>　</v>
          </cell>
          <cell r="H36" t="str">
            <v>　</v>
          </cell>
        </row>
        <row r="37">
          <cell r="A37">
            <v>37</v>
          </cell>
          <cell r="B37" t="str">
            <v>千葉県立磯辺高等学校</v>
          </cell>
          <cell r="C37" t="str">
            <v>261-0012</v>
          </cell>
          <cell r="D37" t="str">
            <v>美浜区磯辺 2-7-1</v>
          </cell>
          <cell r="E37" t="str">
            <v>043-277-2211</v>
          </cell>
          <cell r="F37" t="str">
            <v>松元　　耕造</v>
          </cell>
          <cell r="G37" t="str">
            <v>　</v>
          </cell>
          <cell r="H37" t="str">
            <v>　</v>
          </cell>
        </row>
        <row r="38">
          <cell r="A38">
            <v>38</v>
          </cell>
          <cell r="B38" t="str">
            <v>千葉県立生浜高等学校</v>
          </cell>
          <cell r="C38" t="str">
            <v>260-0823</v>
          </cell>
          <cell r="D38" t="str">
            <v>中央区塩田町 372</v>
          </cell>
          <cell r="E38" t="str">
            <v>043-266-4591</v>
          </cell>
          <cell r="F38" t="str">
            <v>内記　　英夫</v>
          </cell>
          <cell r="G38" t="str">
            <v>青</v>
          </cell>
          <cell r="H38" t="str">
            <v>黄</v>
          </cell>
        </row>
        <row r="39">
          <cell r="A39">
            <v>39</v>
          </cell>
          <cell r="B39" t="str">
            <v>千葉県立柏高等学校</v>
          </cell>
          <cell r="C39" t="str">
            <v>277-0825</v>
          </cell>
          <cell r="D39" t="str">
            <v>柏市布施 254</v>
          </cell>
          <cell r="E39" t="str">
            <v>04-7131-0013</v>
          </cell>
          <cell r="F39" t="str">
            <v>吉永　 良治</v>
          </cell>
          <cell r="G39" t="str">
            <v>　</v>
          </cell>
          <cell r="H39" t="str">
            <v>　</v>
          </cell>
        </row>
        <row r="40">
          <cell r="A40">
            <v>40</v>
          </cell>
          <cell r="B40" t="str">
            <v>千葉県立柏南高等学校</v>
          </cell>
          <cell r="C40" t="str">
            <v>277-0033</v>
          </cell>
          <cell r="D40" t="str">
            <v>柏市増尾 1705</v>
          </cell>
          <cell r="E40" t="str">
            <v>04-7173-2101</v>
          </cell>
          <cell r="F40" t="str">
            <v>奥田　 尚子</v>
          </cell>
          <cell r="G40" t="str">
            <v>　</v>
          </cell>
          <cell r="H40" t="str">
            <v>　</v>
          </cell>
        </row>
        <row r="41">
          <cell r="A41">
            <v>41</v>
          </cell>
          <cell r="B41" t="str">
            <v>千葉県立小金高等学校</v>
          </cell>
          <cell r="C41" t="str">
            <v>270-0032</v>
          </cell>
          <cell r="D41" t="str">
            <v>松戸市新松戸北 2-14-1</v>
          </cell>
          <cell r="E41" t="str">
            <v>047-341-4155</v>
          </cell>
          <cell r="F41" t="str">
            <v>沖津三千治</v>
          </cell>
          <cell r="G41" t="str">
            <v>白</v>
          </cell>
          <cell r="H41" t="str">
            <v>　</v>
          </cell>
        </row>
        <row r="42">
          <cell r="A42">
            <v>42</v>
          </cell>
          <cell r="B42" t="str">
            <v>千葉県立佐原高等学校</v>
          </cell>
          <cell r="C42" t="str">
            <v>287-0003</v>
          </cell>
          <cell r="D42" t="str">
            <v>佐原市佐原イ 2685</v>
          </cell>
          <cell r="E42" t="str">
            <v>0478-52-5131</v>
          </cell>
          <cell r="F42" t="str">
            <v>後藤　 宣夫</v>
          </cell>
          <cell r="G42" t="str">
            <v>赤</v>
          </cell>
          <cell r="H42" t="str">
            <v>黄</v>
          </cell>
        </row>
        <row r="43">
          <cell r="A43">
            <v>43</v>
          </cell>
          <cell r="B43" t="str">
            <v>千葉県立佐原女子高等学校</v>
          </cell>
          <cell r="C43" t="str">
            <v>287-0003</v>
          </cell>
          <cell r="D43" t="str">
            <v>佐原市佐原イ 861</v>
          </cell>
          <cell r="E43" t="str">
            <v>0478-52-5137</v>
          </cell>
          <cell r="F43" t="str">
            <v>渡邊　 正明</v>
          </cell>
          <cell r="G43" t="str">
            <v>青</v>
          </cell>
          <cell r="H43" t="str">
            <v>赤</v>
          </cell>
        </row>
        <row r="44">
          <cell r="A44">
            <v>44</v>
          </cell>
          <cell r="B44" t="str">
            <v>千葉県立千葉商業高等学校</v>
          </cell>
          <cell r="C44" t="str">
            <v>261-0014</v>
          </cell>
          <cell r="D44" t="str">
            <v>美浜区若葉 3-2</v>
          </cell>
          <cell r="E44" t="str">
            <v>043-297-0220</v>
          </cell>
          <cell r="F44" t="str">
            <v>平松　    裕</v>
          </cell>
          <cell r="G44" t="str">
            <v>紺黄</v>
          </cell>
          <cell r="H44" t="str">
            <v>白</v>
          </cell>
        </row>
        <row r="45">
          <cell r="A45">
            <v>45</v>
          </cell>
          <cell r="B45" t="str">
            <v>千葉県立土気高等学校</v>
          </cell>
          <cell r="C45" t="str">
            <v>267-0061</v>
          </cell>
          <cell r="D45" t="str">
            <v>緑区土気町 1807</v>
          </cell>
          <cell r="E45" t="str">
            <v>043-294-0014</v>
          </cell>
          <cell r="F45" t="str">
            <v>植草　 健児</v>
          </cell>
          <cell r="G45" t="str">
            <v>赤</v>
          </cell>
          <cell r="H45" t="str">
            <v>白×赤</v>
          </cell>
        </row>
        <row r="46">
          <cell r="A46">
            <v>46</v>
          </cell>
          <cell r="B46" t="str">
            <v>千葉県立流山中央高等学校</v>
          </cell>
          <cell r="C46" t="str">
            <v>270-0122</v>
          </cell>
          <cell r="D46" t="str">
            <v>流山市大畔 275-5</v>
          </cell>
          <cell r="E46" t="str">
            <v>04-7154-3551</v>
          </cell>
          <cell r="F46" t="str">
            <v>鈴木　    誠</v>
          </cell>
          <cell r="G46" t="str">
            <v>橙</v>
          </cell>
          <cell r="H46" t="str">
            <v>紫</v>
          </cell>
        </row>
        <row r="47">
          <cell r="A47">
            <v>47</v>
          </cell>
          <cell r="B47" t="str">
            <v>千葉県立成田北高等学校</v>
          </cell>
          <cell r="C47" t="str">
            <v>286-0011</v>
          </cell>
          <cell r="D47" t="str">
            <v>成田市玉造 5-1</v>
          </cell>
          <cell r="E47" t="str">
            <v>0476-27-3411</v>
          </cell>
          <cell r="F47" t="str">
            <v>稲生　 　 茂</v>
          </cell>
          <cell r="G47" t="str">
            <v>橙</v>
          </cell>
          <cell r="H47" t="str">
            <v>　</v>
          </cell>
        </row>
        <row r="48">
          <cell r="A48">
            <v>48</v>
          </cell>
          <cell r="B48" t="str">
            <v>千葉県立柏陵高等学校</v>
          </cell>
          <cell r="C48" t="str">
            <v>277-0042</v>
          </cell>
          <cell r="D48" t="str">
            <v>柏市逆井 444-1</v>
          </cell>
          <cell r="E48" t="str">
            <v>04-7174-8551</v>
          </cell>
          <cell r="F48" t="str">
            <v>太田　 貴久</v>
          </cell>
          <cell r="G48" t="str">
            <v>橙</v>
          </cell>
          <cell r="H48" t="str">
            <v>　</v>
          </cell>
        </row>
        <row r="49">
          <cell r="A49">
            <v>49</v>
          </cell>
          <cell r="B49" t="str">
            <v>千葉県立東葛飾高等学校</v>
          </cell>
          <cell r="C49" t="str">
            <v>277-8570</v>
          </cell>
          <cell r="D49" t="str">
            <v>柏市旭町 3-2-1</v>
          </cell>
          <cell r="E49" t="str">
            <v>04-7143-4271</v>
          </cell>
          <cell r="F49" t="str">
            <v>飯名　 剛士</v>
          </cell>
          <cell r="G49" t="str">
            <v>白紫</v>
          </cell>
          <cell r="H49" t="str">
            <v>青</v>
          </cell>
        </row>
        <row r="50">
          <cell r="A50">
            <v>50</v>
          </cell>
          <cell r="B50" t="str">
            <v>千葉県立布佐高等学校</v>
          </cell>
          <cell r="C50" t="str">
            <v>270-1104</v>
          </cell>
          <cell r="D50" t="str">
            <v>我孫子市新々田 172</v>
          </cell>
          <cell r="E50" t="str">
            <v>04-7189-4051</v>
          </cell>
          <cell r="F50" t="str">
            <v>田中　 啓輔</v>
          </cell>
          <cell r="G50" t="str">
            <v>白</v>
          </cell>
          <cell r="H50" t="str">
            <v>青</v>
          </cell>
        </row>
        <row r="51">
          <cell r="A51">
            <v>51</v>
          </cell>
          <cell r="B51" t="str">
            <v>千葉県立船橋東高等学校</v>
          </cell>
          <cell r="C51" t="str">
            <v>274-0816</v>
          </cell>
          <cell r="D51" t="str">
            <v>船橋市芝山 2-13-1</v>
          </cell>
          <cell r="E51" t="str">
            <v>047-464-1212</v>
          </cell>
          <cell r="F51" t="str">
            <v>高橋  　  寛</v>
          </cell>
          <cell r="G51" t="str">
            <v>赤</v>
          </cell>
          <cell r="H51" t="str">
            <v>　</v>
          </cell>
        </row>
        <row r="52">
          <cell r="A52">
            <v>52</v>
          </cell>
          <cell r="B52" t="str">
            <v>千葉県立幕張総合高等学校</v>
          </cell>
          <cell r="C52" t="str">
            <v>261-0014</v>
          </cell>
          <cell r="D52" t="str">
            <v>美浜区若葉 3-1-6</v>
          </cell>
          <cell r="E52" t="str">
            <v>043-211-6311</v>
          </cell>
          <cell r="F52" t="str">
            <v>浅野　 隆司</v>
          </cell>
          <cell r="G52" t="str">
            <v>青</v>
          </cell>
          <cell r="H52" t="str">
            <v>赤</v>
          </cell>
        </row>
        <row r="53">
          <cell r="A53">
            <v>53</v>
          </cell>
          <cell r="B53" t="str">
            <v>千葉県立松戸秋山高等学校</v>
          </cell>
          <cell r="C53" t="str">
            <v>270-2223</v>
          </cell>
          <cell r="D53" t="str">
            <v>松戸市秋山 682</v>
          </cell>
          <cell r="E53" t="str">
            <v>047-391-4361</v>
          </cell>
          <cell r="F53" t="str">
            <v>藤原　 修二</v>
          </cell>
          <cell r="G53" t="str">
            <v>青</v>
          </cell>
          <cell r="H53" t="str">
            <v>　</v>
          </cell>
        </row>
        <row r="54">
          <cell r="A54">
            <v>54</v>
          </cell>
          <cell r="B54" t="str">
            <v>千葉県立若松高等学校</v>
          </cell>
          <cell r="C54" t="str">
            <v>264-0021</v>
          </cell>
          <cell r="D54" t="str">
            <v>若葉区若松町 429</v>
          </cell>
          <cell r="E54" t="str">
            <v>043-232-5171</v>
          </cell>
          <cell r="F54" t="str">
            <v>八島　 茂美</v>
          </cell>
          <cell r="G54" t="str">
            <v>青</v>
          </cell>
          <cell r="H54" t="str">
            <v>白</v>
          </cell>
        </row>
        <row r="55">
          <cell r="A55">
            <v>55</v>
          </cell>
          <cell r="B55" t="str">
            <v>昭和学院高等学校</v>
          </cell>
          <cell r="C55" t="str">
            <v>272-0823</v>
          </cell>
          <cell r="D55" t="str">
            <v>市川市東菅野 2-17-1</v>
          </cell>
          <cell r="E55" t="str">
            <v>047-323-4171</v>
          </cell>
          <cell r="F55" t="str">
            <v>笠原　 利宏</v>
          </cell>
          <cell r="G55" t="str">
            <v>橙</v>
          </cell>
          <cell r="H55" t="str">
            <v>緑</v>
          </cell>
        </row>
        <row r="56">
          <cell r="A56">
            <v>56</v>
          </cell>
          <cell r="B56" t="str">
            <v>聖徳大学附属高等学校</v>
          </cell>
          <cell r="C56" t="str">
            <v>270-2223</v>
          </cell>
          <cell r="D56" t="str">
            <v>松戸市秋山 600</v>
          </cell>
          <cell r="E56" t="str">
            <v>047-392-8111</v>
          </cell>
          <cell r="F56" t="str">
            <v>目崎　 明彦</v>
          </cell>
          <cell r="G56" t="str">
            <v>　</v>
          </cell>
          <cell r="H56" t="str">
            <v>　</v>
          </cell>
        </row>
        <row r="57">
          <cell r="A57">
            <v>57</v>
          </cell>
          <cell r="B57" t="str">
            <v>千葉明徳高等学校</v>
          </cell>
          <cell r="C57" t="str">
            <v>260-8685</v>
          </cell>
          <cell r="D57" t="str">
            <v>中央区南生実町 1412</v>
          </cell>
          <cell r="E57" t="str">
            <v>043-265-1612</v>
          </cell>
          <cell r="F57" t="str">
            <v>山下　 香子</v>
          </cell>
          <cell r="G57" t="str">
            <v>　</v>
          </cell>
          <cell r="H57" t="str">
            <v>　</v>
          </cell>
        </row>
        <row r="58">
          <cell r="A58">
            <v>58</v>
          </cell>
          <cell r="B58" t="str">
            <v>東京学館高等学校</v>
          </cell>
          <cell r="C58" t="str">
            <v>285-8760</v>
          </cell>
          <cell r="D58" t="str">
            <v>印旛郡酒々井町伊篠 21</v>
          </cell>
          <cell r="E58" t="str">
            <v>043-496-3881</v>
          </cell>
          <cell r="F58" t="str">
            <v>仲村　 俊雄</v>
          </cell>
          <cell r="G58" t="str">
            <v>赤</v>
          </cell>
          <cell r="H58" t="str">
            <v>黄</v>
          </cell>
        </row>
        <row r="59">
          <cell r="A59">
            <v>59</v>
          </cell>
          <cell r="B59" t="str">
            <v>東邦高等学校</v>
          </cell>
          <cell r="C59" t="str">
            <v>275-8511</v>
          </cell>
          <cell r="D59" t="str">
            <v>習志野市泉町 2-1-37</v>
          </cell>
          <cell r="E59" t="str">
            <v>047-472-8191</v>
          </cell>
          <cell r="F59" t="str">
            <v>河村　 英明</v>
          </cell>
          <cell r="G59" t="str">
            <v>白</v>
          </cell>
          <cell r="H59" t="str">
            <v>紺</v>
          </cell>
        </row>
        <row r="60">
          <cell r="A60">
            <v>60</v>
          </cell>
          <cell r="B60" t="str">
            <v>和洋国府台女子高等学校</v>
          </cell>
          <cell r="C60" t="str">
            <v>272-8533</v>
          </cell>
          <cell r="D60" t="str">
            <v>市川市国府台 2-3-1</v>
          </cell>
          <cell r="E60" t="str">
            <v>047-371-1120</v>
          </cell>
          <cell r="F60" t="str">
            <v>五味　 崇恵</v>
          </cell>
          <cell r="G60" t="str">
            <v>赤</v>
          </cell>
          <cell r="H60" t="str">
            <v>黄</v>
          </cell>
        </row>
        <row r="61">
          <cell r="A61">
            <v>61</v>
          </cell>
          <cell r="B61" t="str">
            <v>秀明八千代高等学校</v>
          </cell>
          <cell r="C61" t="str">
            <v>276-0007</v>
          </cell>
          <cell r="D61" t="str">
            <v>八千代市桑橋 803</v>
          </cell>
          <cell r="E61" t="str">
            <v>047-450-7001</v>
          </cell>
          <cell r="F61" t="str">
            <v>篠崎　 　 隆</v>
          </cell>
          <cell r="G61" t="str">
            <v>白</v>
          </cell>
          <cell r="H61" t="str">
            <v>黄</v>
          </cell>
        </row>
        <row r="62">
          <cell r="A62">
            <v>62</v>
          </cell>
          <cell r="B62" t="str">
            <v>専修大学松戸高等学校</v>
          </cell>
          <cell r="C62" t="str">
            <v>271-8585</v>
          </cell>
          <cell r="D62" t="str">
            <v>松戸市上本郷 2-3621</v>
          </cell>
          <cell r="E62" t="str">
            <v>047-362-9101</v>
          </cell>
          <cell r="F62" t="str">
            <v>永淵　 啓一</v>
          </cell>
          <cell r="G62" t="str">
            <v>白</v>
          </cell>
          <cell r="H62" t="str">
            <v>　</v>
          </cell>
        </row>
        <row r="63">
          <cell r="A63">
            <v>63</v>
          </cell>
          <cell r="B63" t="str">
            <v>市川市立第一中学校</v>
          </cell>
          <cell r="C63" t="str">
            <v>272-0827</v>
          </cell>
          <cell r="D63" t="str">
            <v>市川市国府台 2-7-1</v>
          </cell>
          <cell r="E63" t="str">
            <v>047-371-6045</v>
          </cell>
          <cell r="F63" t="str">
            <v>八重盛公英</v>
          </cell>
          <cell r="G63" t="str">
            <v>　</v>
          </cell>
          <cell r="H63" t="str">
            <v>　</v>
          </cell>
        </row>
        <row r="64">
          <cell r="A64">
            <v>64</v>
          </cell>
          <cell r="B64" t="str">
            <v>市川中学校</v>
          </cell>
          <cell r="C64" t="str">
            <v>272-0823</v>
          </cell>
          <cell r="D64" t="str">
            <v>市川市東菅野 4-1-1</v>
          </cell>
          <cell r="E64" t="str">
            <v>047-339-2681</v>
          </cell>
          <cell r="F64" t="str">
            <v>武井　 裕征</v>
          </cell>
          <cell r="G64" t="str">
            <v>　</v>
          </cell>
          <cell r="H64" t="str">
            <v>　</v>
          </cell>
        </row>
        <row r="65">
          <cell r="A65">
            <v>65</v>
          </cell>
          <cell r="B65" t="str">
            <v>柏市立松葉中学校</v>
          </cell>
          <cell r="C65" t="str">
            <v>277-0827</v>
          </cell>
          <cell r="D65" t="str">
            <v>柏市松葉町 3-14</v>
          </cell>
          <cell r="E65" t="str">
            <v>04-7133-5601</v>
          </cell>
          <cell r="F65" t="str">
            <v>澁木　 宏紀</v>
          </cell>
          <cell r="G65" t="str">
            <v>　</v>
          </cell>
          <cell r="H65" t="str">
            <v>　</v>
          </cell>
        </row>
        <row r="66">
          <cell r="A66">
            <v>66</v>
          </cell>
          <cell r="B66" t="str">
            <v>関宿町立木間ヶ瀬中学校</v>
          </cell>
          <cell r="C66" t="str">
            <v>270-0222</v>
          </cell>
          <cell r="D66" t="str">
            <v>東葛飾郡関宿町木間ｹ瀬 3393</v>
          </cell>
          <cell r="E66" t="str">
            <v>04-7198-0218</v>
          </cell>
          <cell r="F66" t="str">
            <v>萱原　 千治</v>
          </cell>
          <cell r="G66" t="str">
            <v>　</v>
          </cell>
          <cell r="H66" t="str">
            <v>　</v>
          </cell>
        </row>
        <row r="67">
          <cell r="A67">
            <v>67</v>
          </cell>
          <cell r="B67" t="str">
            <v>千葉市立千城台南中学校</v>
          </cell>
          <cell r="C67" t="str">
            <v>264-0003</v>
          </cell>
          <cell r="D67" t="str">
            <v>若葉区千城台南 1-20-1</v>
          </cell>
          <cell r="E67" t="str">
            <v>043-237-1521</v>
          </cell>
          <cell r="F67" t="str">
            <v>岩根　 祐司</v>
          </cell>
          <cell r="G67" t="str">
            <v>　</v>
          </cell>
          <cell r="H67" t="str">
            <v>　</v>
          </cell>
        </row>
        <row r="68">
          <cell r="A68">
            <v>68</v>
          </cell>
          <cell r="B68" t="str">
            <v>千葉市立都賀中学校</v>
          </cell>
          <cell r="C68" t="str">
            <v>263-0014</v>
          </cell>
          <cell r="D68" t="str">
            <v>稲毛区作草部町 1306</v>
          </cell>
          <cell r="E68" t="str">
            <v>043-252-2772</v>
          </cell>
          <cell r="F68" t="str">
            <v>阿部　　  隆</v>
          </cell>
          <cell r="G68" t="str">
            <v>　</v>
          </cell>
          <cell r="H68" t="str">
            <v>　</v>
          </cell>
        </row>
        <row r="69">
          <cell r="A69">
            <v>69</v>
          </cell>
          <cell r="B69" t="str">
            <v>千葉市立花園中学校</v>
          </cell>
          <cell r="C69" t="str">
            <v>262-0025</v>
          </cell>
          <cell r="D69" t="str">
            <v>花見川区花園 4-1-1</v>
          </cell>
          <cell r="E69" t="str">
            <v>043-271-7921</v>
          </cell>
          <cell r="F69" t="str">
            <v>石川　 常登</v>
          </cell>
          <cell r="G69" t="str">
            <v>　</v>
          </cell>
          <cell r="H69" t="str">
            <v>　</v>
          </cell>
        </row>
        <row r="70">
          <cell r="A70">
            <v>70</v>
          </cell>
          <cell r="B70" t="str">
            <v>千葉市立花見川第二中学校</v>
          </cell>
          <cell r="C70" t="str">
            <v>262-0043</v>
          </cell>
          <cell r="D70" t="str">
            <v>花見川区天戸町 1428-1</v>
          </cell>
          <cell r="E70" t="str">
            <v>043-250-3801</v>
          </cell>
          <cell r="F70" t="str">
            <v>藤崎　 英明</v>
          </cell>
          <cell r="G70" t="str">
            <v>　</v>
          </cell>
          <cell r="H70" t="str">
            <v>　</v>
          </cell>
        </row>
        <row r="71">
          <cell r="A71">
            <v>71</v>
          </cell>
          <cell r="B71" t="str">
            <v>富里町立富里北中学校</v>
          </cell>
          <cell r="C71" t="str">
            <v>286-0202</v>
          </cell>
          <cell r="D71" t="str">
            <v>印旛郡富里町日吉倉 1515-31</v>
          </cell>
          <cell r="E71" t="str">
            <v>0476-93-9508</v>
          </cell>
          <cell r="F71" t="str">
            <v>稲生　 淳一</v>
          </cell>
          <cell r="G71" t="str">
            <v>　</v>
          </cell>
          <cell r="H71" t="str">
            <v>　</v>
          </cell>
        </row>
        <row r="72">
          <cell r="A72">
            <v>72</v>
          </cell>
          <cell r="B72" t="str">
            <v>流山市立南流山中学校</v>
          </cell>
          <cell r="C72" t="str">
            <v>270-0164</v>
          </cell>
          <cell r="D72" t="str">
            <v>流山市流山 2539-1</v>
          </cell>
          <cell r="E72" t="str">
            <v>04-7159-2551</v>
          </cell>
          <cell r="F72" t="str">
            <v>長妻　 孝幸</v>
          </cell>
          <cell r="G72" t="str">
            <v>　</v>
          </cell>
          <cell r="H72" t="str">
            <v>　</v>
          </cell>
        </row>
        <row r="73">
          <cell r="A73">
            <v>73</v>
          </cell>
          <cell r="B73" t="str">
            <v>船橋市立二宮中学校</v>
          </cell>
          <cell r="C73" t="str">
            <v>274-0074</v>
          </cell>
          <cell r="D73" t="str">
            <v>船橋市滝台 1-2-1</v>
          </cell>
          <cell r="E73" t="str">
            <v>047-466-2453</v>
          </cell>
          <cell r="F73" t="str">
            <v>今村　 　 隆</v>
          </cell>
          <cell r="G73" t="str">
            <v>　</v>
          </cell>
          <cell r="H73" t="str">
            <v>　</v>
          </cell>
        </row>
        <row r="74">
          <cell r="A74">
            <v>74</v>
          </cell>
          <cell r="B74" t="str">
            <v>東邦大学付属東邦中学校</v>
          </cell>
          <cell r="C74" t="str">
            <v>275-8511</v>
          </cell>
          <cell r="D74" t="str">
            <v>習志野市泉町 2-1-37</v>
          </cell>
          <cell r="E74" t="str">
            <v>047-472-8191</v>
          </cell>
          <cell r="F74" t="str">
            <v>柴田　 雄二</v>
          </cell>
          <cell r="G74" t="str">
            <v>　</v>
          </cell>
          <cell r="H74" t="str">
            <v>　</v>
          </cell>
        </row>
        <row r="75">
          <cell r="A75">
            <v>75</v>
          </cell>
          <cell r="B75" t="str">
            <v>市川市立第一中学校</v>
          </cell>
          <cell r="C75" t="str">
            <v>272-0827</v>
          </cell>
          <cell r="D75" t="str">
            <v>市川市国府台 2-7-1</v>
          </cell>
          <cell r="E75" t="str">
            <v>047-371-6045</v>
          </cell>
          <cell r="F75" t="str">
            <v>八重盛公英</v>
          </cell>
          <cell r="G75" t="str">
            <v>　</v>
          </cell>
          <cell r="H75" t="str">
            <v>　</v>
          </cell>
        </row>
        <row r="76">
          <cell r="A76">
            <v>76</v>
          </cell>
          <cell r="B76" t="str">
            <v>小見川町立小見川中学校</v>
          </cell>
          <cell r="C76" t="str">
            <v>289-0313</v>
          </cell>
          <cell r="D76" t="str">
            <v>香取郡小見川町小見川 4685</v>
          </cell>
          <cell r="E76" t="str">
            <v>0478-82-3144</v>
          </cell>
          <cell r="F76" t="str">
            <v>山本　 一利</v>
          </cell>
          <cell r="G76" t="str">
            <v>　</v>
          </cell>
          <cell r="H76" t="str">
            <v>　</v>
          </cell>
        </row>
        <row r="77">
          <cell r="A77">
            <v>77</v>
          </cell>
          <cell r="B77" t="str">
            <v>柏市立松葉中学校</v>
          </cell>
          <cell r="C77" t="str">
            <v>277-0827</v>
          </cell>
          <cell r="D77" t="str">
            <v>柏市松葉町 3-14</v>
          </cell>
          <cell r="E77" t="str">
            <v>04-7133-5601</v>
          </cell>
          <cell r="F77" t="str">
            <v>澁木　 宏紀</v>
          </cell>
          <cell r="G77" t="str">
            <v>　</v>
          </cell>
          <cell r="H77" t="str">
            <v>　</v>
          </cell>
        </row>
        <row r="78">
          <cell r="A78">
            <v>78</v>
          </cell>
          <cell r="B78" t="str">
            <v>佐原市立第二中学校</v>
          </cell>
          <cell r="C78" t="str">
            <v>287-0031</v>
          </cell>
          <cell r="D78" t="str">
            <v>佐原市新部 10</v>
          </cell>
          <cell r="E78" t="str">
            <v>0478-57-3077</v>
          </cell>
          <cell r="F78" t="str">
            <v>関口喜代美</v>
          </cell>
          <cell r="G78" t="str">
            <v>　</v>
          </cell>
          <cell r="H78" t="str">
            <v>　</v>
          </cell>
        </row>
        <row r="79">
          <cell r="A79">
            <v>79</v>
          </cell>
          <cell r="B79" t="str">
            <v>聖徳大学附属中学校</v>
          </cell>
          <cell r="C79" t="str">
            <v>270-2223</v>
          </cell>
          <cell r="D79" t="str">
            <v>松戸市秋山 600</v>
          </cell>
          <cell r="E79" t="str">
            <v>047-392-8111</v>
          </cell>
          <cell r="F79" t="str">
            <v>目崎　 明彦</v>
          </cell>
          <cell r="G79" t="str">
            <v>　</v>
          </cell>
          <cell r="H79" t="str">
            <v>　</v>
          </cell>
        </row>
        <row r="80">
          <cell r="A80">
            <v>80</v>
          </cell>
          <cell r="B80" t="str">
            <v>千葉市立白井中学校</v>
          </cell>
          <cell r="C80" t="str">
            <v>265-0053</v>
          </cell>
          <cell r="D80" t="str">
            <v>若葉区野呂町 623</v>
          </cell>
          <cell r="E80" t="str">
            <v>043-228-0201</v>
          </cell>
          <cell r="F80" t="str">
            <v>清水　 俊也</v>
          </cell>
          <cell r="G80" t="str">
            <v>　</v>
          </cell>
          <cell r="H80" t="str">
            <v>　</v>
          </cell>
        </row>
        <row r="81">
          <cell r="A81">
            <v>81</v>
          </cell>
          <cell r="B81" t="str">
            <v>千葉市立千城台南中学校</v>
          </cell>
          <cell r="C81" t="str">
            <v>264-0003</v>
          </cell>
          <cell r="D81" t="str">
            <v>若葉区千城台南 1-20-1</v>
          </cell>
          <cell r="E81" t="str">
            <v>043-237-1521</v>
          </cell>
          <cell r="F81" t="str">
            <v>岩根　 祐司</v>
          </cell>
          <cell r="G81" t="str">
            <v>　</v>
          </cell>
          <cell r="H81" t="str">
            <v>　</v>
          </cell>
        </row>
        <row r="82">
          <cell r="A82">
            <v>82</v>
          </cell>
          <cell r="B82" t="str">
            <v>千葉市立都賀中学校</v>
          </cell>
          <cell r="C82" t="str">
            <v>263-0014</v>
          </cell>
          <cell r="D82" t="str">
            <v>稲毛区作草部町 1306</v>
          </cell>
          <cell r="E82" t="str">
            <v>043-252-2772</v>
          </cell>
          <cell r="F82" t="str">
            <v>阿部　　  隆</v>
          </cell>
          <cell r="G82" t="str">
            <v>　</v>
          </cell>
          <cell r="H82" t="str">
            <v>　</v>
          </cell>
        </row>
        <row r="83">
          <cell r="A83">
            <v>83</v>
          </cell>
          <cell r="B83" t="str">
            <v>千葉市立花園中学校</v>
          </cell>
          <cell r="C83" t="str">
            <v>262-0025</v>
          </cell>
          <cell r="D83" t="str">
            <v>花見川区花園 4-1-1</v>
          </cell>
          <cell r="E83" t="str">
            <v>043-271-7921</v>
          </cell>
          <cell r="F83" t="str">
            <v>石川　 常登</v>
          </cell>
          <cell r="G83" t="str">
            <v>　</v>
          </cell>
          <cell r="H83" t="str">
            <v>　</v>
          </cell>
        </row>
        <row r="84">
          <cell r="A84">
            <v>84</v>
          </cell>
          <cell r="B84" t="str">
            <v>千葉市立花見川第二中学校</v>
          </cell>
          <cell r="C84" t="str">
            <v>262-0043</v>
          </cell>
          <cell r="D84" t="str">
            <v>花見川区天戸町 1428-1</v>
          </cell>
          <cell r="E84" t="str">
            <v>043-250-3801</v>
          </cell>
          <cell r="F84" t="str">
            <v>藤崎　 英明</v>
          </cell>
          <cell r="G84" t="str">
            <v>　</v>
          </cell>
          <cell r="H84" t="str">
            <v>　</v>
          </cell>
        </row>
        <row r="85">
          <cell r="A85">
            <v>85</v>
          </cell>
          <cell r="B85" t="str">
            <v>富里町立富里北中学校</v>
          </cell>
          <cell r="C85" t="str">
            <v>286-0202</v>
          </cell>
          <cell r="D85" t="str">
            <v>印旛郡富里町日吉倉 1515-31</v>
          </cell>
          <cell r="E85" t="str">
            <v>0476-93-9508</v>
          </cell>
          <cell r="F85" t="str">
            <v>稲生　 淳一</v>
          </cell>
          <cell r="G85" t="str">
            <v>　</v>
          </cell>
          <cell r="H85" t="str">
            <v>　</v>
          </cell>
        </row>
        <row r="86">
          <cell r="A86">
            <v>86</v>
          </cell>
          <cell r="B86" t="str">
            <v>船橋市立二宮中学校</v>
          </cell>
          <cell r="C86" t="str">
            <v>274-0074</v>
          </cell>
          <cell r="D86" t="str">
            <v>船橋市滝台 1-2-1</v>
          </cell>
          <cell r="E86" t="str">
            <v>047-466-2453</v>
          </cell>
          <cell r="F86" t="str">
            <v>今村　  　隆</v>
          </cell>
          <cell r="G86" t="str">
            <v>　</v>
          </cell>
          <cell r="H86" t="str">
            <v>　</v>
          </cell>
        </row>
        <row r="87">
          <cell r="A87">
            <v>87</v>
          </cell>
          <cell r="B87" t="str">
            <v>昭和学院中学校</v>
          </cell>
          <cell r="C87" t="str">
            <v>272-0823</v>
          </cell>
          <cell r="D87" t="str">
            <v>市川市東菅野 2-17-1</v>
          </cell>
          <cell r="E87" t="str">
            <v>047-323-4171</v>
          </cell>
          <cell r="F87" t="str">
            <v>関口　 正一</v>
          </cell>
          <cell r="G87" t="str">
            <v>　</v>
          </cell>
          <cell r="H87" t="str">
            <v>　</v>
          </cell>
        </row>
        <row r="88">
          <cell r="A88">
            <v>88</v>
          </cell>
          <cell r="B88" t="str">
            <v>東邦大学付属東邦中学校</v>
          </cell>
          <cell r="C88" t="str">
            <v>275-8511</v>
          </cell>
          <cell r="D88" t="str">
            <v>習志野市泉町 2-1-37</v>
          </cell>
          <cell r="E88" t="str">
            <v>047-472-8191</v>
          </cell>
          <cell r="F88" t="str">
            <v>柴田　 雄二</v>
          </cell>
          <cell r="G88" t="str">
            <v>　</v>
          </cell>
          <cell r="H88" t="str">
            <v>　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FF"/>
    <pageSetUpPr fitToPage="1"/>
  </sheetPr>
  <dimension ref="B1:V109"/>
  <sheetViews>
    <sheetView view="pageBreakPreview" zoomScaleNormal="100" zoomScaleSheetLayoutView="100" workbookViewId="0">
      <selection activeCell="B47" sqref="B47:G47"/>
    </sheetView>
  </sheetViews>
  <sheetFormatPr defaultColWidth="9" defaultRowHeight="13"/>
  <cols>
    <col min="1" max="1" width="1.5" style="30" customWidth="1"/>
    <col min="2" max="3" width="5" style="30" customWidth="1"/>
    <col min="4" max="4" width="15.08203125" style="30" customWidth="1"/>
    <col min="5" max="6" width="2.83203125" style="30" customWidth="1"/>
    <col min="7" max="7" width="4.75" style="30" customWidth="1"/>
    <col min="8" max="8" width="16.33203125" style="30" customWidth="1"/>
    <col min="9" max="9" width="4.75" style="30" customWidth="1"/>
    <col min="10" max="10" width="2.33203125" style="30" customWidth="1"/>
    <col min="11" max="11" width="7.83203125" style="30" customWidth="1"/>
    <col min="12" max="13" width="2.58203125" style="30" customWidth="1"/>
    <col min="14" max="14" width="3" style="30" customWidth="1"/>
    <col min="15" max="15" width="3.5" style="30" customWidth="1"/>
    <col min="16" max="18" width="5.25" style="30" customWidth="1"/>
    <col min="19" max="19" width="4.08203125" style="30" customWidth="1"/>
    <col min="20" max="20" width="3" style="30" customWidth="1"/>
    <col min="21" max="21" width="6.08203125" style="30" customWidth="1"/>
    <col min="22" max="22" width="4.25" style="30" customWidth="1"/>
    <col min="23" max="16384" width="9" style="30"/>
  </cols>
  <sheetData>
    <row r="1" spans="2:22" ht="18.75" customHeight="1">
      <c r="B1" s="73" t="str">
        <f ca="1">"令和"&amp;DBCS(YEAR(TODAY())-2018)&amp;"年度千葉県民体育大会第二部"</f>
        <v>令和５年度千葉県民体育大会第二部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</row>
    <row r="2" spans="2:22" ht="18.75" customHeight="1">
      <c r="B2" s="73" t="s">
        <v>117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</row>
    <row r="3" spans="2:22" ht="18.75" customHeight="1" thickBot="1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</row>
    <row r="4" spans="2:22" ht="18.75" customHeight="1">
      <c r="B4" s="74" t="s">
        <v>116</v>
      </c>
      <c r="C4" s="75"/>
      <c r="D4" s="75"/>
      <c r="E4" s="75" t="s">
        <v>115</v>
      </c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6"/>
      <c r="U4" s="76"/>
      <c r="V4" s="77"/>
    </row>
    <row r="5" spans="2:22" ht="18.75" customHeight="1">
      <c r="B5" s="78" t="s">
        <v>51</v>
      </c>
      <c r="C5" s="51"/>
      <c r="D5" s="79"/>
      <c r="E5" s="80"/>
      <c r="F5" s="80"/>
      <c r="G5" s="80"/>
      <c r="H5" s="80"/>
      <c r="I5" s="80"/>
      <c r="J5" s="80"/>
      <c r="K5" s="80"/>
      <c r="L5" s="80"/>
      <c r="M5" s="81"/>
      <c r="N5" s="54" t="s">
        <v>111</v>
      </c>
      <c r="O5" s="54"/>
      <c r="P5" s="54"/>
      <c r="Q5" s="54"/>
      <c r="R5" s="54"/>
      <c r="S5" s="54"/>
      <c r="T5" s="55"/>
      <c r="U5" s="55"/>
      <c r="V5" s="91"/>
    </row>
    <row r="6" spans="2:22" ht="18.75" customHeight="1">
      <c r="B6" s="78" t="s">
        <v>114</v>
      </c>
      <c r="C6" s="51"/>
      <c r="D6" s="55" t="s">
        <v>113</v>
      </c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3"/>
    </row>
    <row r="7" spans="2:22" ht="18.75" customHeight="1">
      <c r="B7" s="78" t="s">
        <v>112</v>
      </c>
      <c r="C7" s="51"/>
      <c r="D7" s="79"/>
      <c r="E7" s="80"/>
      <c r="F7" s="80"/>
      <c r="G7" s="80"/>
      <c r="H7" s="80"/>
      <c r="I7" s="80"/>
      <c r="J7" s="80"/>
      <c r="K7" s="80"/>
      <c r="L7" s="80"/>
      <c r="M7" s="81"/>
      <c r="N7" s="54" t="s">
        <v>111</v>
      </c>
      <c r="O7" s="54"/>
      <c r="P7" s="54"/>
      <c r="Q7" s="54"/>
      <c r="R7" s="54"/>
      <c r="S7" s="54"/>
      <c r="T7" s="55"/>
      <c r="U7" s="55"/>
      <c r="V7" s="91"/>
    </row>
    <row r="8" spans="2:22" ht="18.75" customHeight="1" thickBot="1">
      <c r="B8" s="83" t="s">
        <v>110</v>
      </c>
      <c r="C8" s="84"/>
      <c r="D8" s="85" t="s">
        <v>109</v>
      </c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6"/>
      <c r="U8" s="86"/>
      <c r="V8" s="87"/>
    </row>
    <row r="9" spans="2:22" ht="21.75" customHeight="1" thickBot="1">
      <c r="B9" s="82"/>
      <c r="C9" s="82"/>
    </row>
    <row r="10" spans="2:22">
      <c r="B10" s="74"/>
      <c r="C10" s="75" t="s">
        <v>40</v>
      </c>
      <c r="D10" s="75" t="s">
        <v>108</v>
      </c>
      <c r="E10" s="75"/>
      <c r="F10" s="88" t="s">
        <v>107</v>
      </c>
      <c r="G10" s="89"/>
      <c r="H10" s="90"/>
      <c r="I10" s="75" t="s">
        <v>106</v>
      </c>
      <c r="J10" s="75"/>
      <c r="K10" s="75"/>
      <c r="L10" s="75"/>
      <c r="M10" s="75"/>
      <c r="N10" s="75"/>
      <c r="O10" s="75"/>
      <c r="P10" s="75"/>
      <c r="Q10" s="75"/>
      <c r="R10" s="75"/>
      <c r="S10" s="75" t="s">
        <v>105</v>
      </c>
      <c r="T10" s="76"/>
      <c r="U10" s="76"/>
      <c r="V10" s="77"/>
    </row>
    <row r="11" spans="2:22">
      <c r="B11" s="78"/>
      <c r="C11" s="51"/>
      <c r="D11" s="51"/>
      <c r="E11" s="51"/>
      <c r="F11" s="62"/>
      <c r="G11" s="63"/>
      <c r="H11" s="65"/>
      <c r="I11" s="49"/>
      <c r="J11" s="50"/>
      <c r="K11" s="51" t="s">
        <v>104</v>
      </c>
      <c r="L11" s="51"/>
      <c r="M11" s="51"/>
      <c r="N11" s="51"/>
      <c r="O11" s="51"/>
      <c r="P11" s="51"/>
      <c r="Q11" s="51"/>
      <c r="R11" s="51"/>
      <c r="S11" s="51"/>
      <c r="T11" s="49"/>
      <c r="U11" s="49"/>
      <c r="V11" s="56"/>
    </row>
    <row r="12" spans="2:22" ht="18" customHeight="1">
      <c r="B12" s="47" t="s">
        <v>49</v>
      </c>
      <c r="C12" s="45">
        <v>1</v>
      </c>
      <c r="D12" s="51"/>
      <c r="E12" s="51"/>
      <c r="F12" s="54"/>
      <c r="G12" s="55"/>
      <c r="H12" s="43"/>
      <c r="I12" s="49" t="s">
        <v>101</v>
      </c>
      <c r="J12" s="50"/>
      <c r="K12" s="51"/>
      <c r="L12" s="51"/>
      <c r="M12" s="51"/>
      <c r="N12" s="51"/>
      <c r="O12" s="51"/>
      <c r="P12" s="51"/>
      <c r="Q12" s="51"/>
      <c r="R12" s="51"/>
      <c r="S12" s="51"/>
      <c r="T12" s="49"/>
      <c r="U12" s="49"/>
      <c r="V12" s="56"/>
    </row>
    <row r="13" spans="2:22" ht="18" customHeight="1">
      <c r="B13" s="78" t="s">
        <v>103</v>
      </c>
      <c r="C13" s="45">
        <v>1</v>
      </c>
      <c r="D13" s="106"/>
      <c r="E13" s="107"/>
      <c r="F13" s="54"/>
      <c r="G13" s="55"/>
      <c r="H13" s="43"/>
      <c r="I13" s="49" t="s">
        <v>101</v>
      </c>
      <c r="J13" s="50"/>
      <c r="K13" s="51"/>
      <c r="L13" s="51"/>
      <c r="M13" s="51"/>
      <c r="N13" s="51"/>
      <c r="O13" s="51"/>
      <c r="P13" s="51"/>
      <c r="Q13" s="51"/>
      <c r="R13" s="51"/>
      <c r="S13" s="51"/>
      <c r="T13" s="49"/>
      <c r="U13" s="49"/>
      <c r="V13" s="56"/>
    </row>
    <row r="14" spans="2:22" ht="18" customHeight="1">
      <c r="B14" s="78"/>
      <c r="C14" s="45">
        <v>2</v>
      </c>
      <c r="D14" s="51"/>
      <c r="E14" s="51"/>
      <c r="F14" s="54"/>
      <c r="G14" s="55"/>
      <c r="H14" s="43"/>
      <c r="I14" s="49" t="s">
        <v>102</v>
      </c>
      <c r="J14" s="50"/>
      <c r="K14" s="51"/>
      <c r="L14" s="51"/>
      <c r="M14" s="51"/>
      <c r="N14" s="51"/>
      <c r="O14" s="51"/>
      <c r="P14" s="51"/>
      <c r="Q14" s="51"/>
      <c r="R14" s="51"/>
      <c r="S14" s="51"/>
      <c r="T14" s="49"/>
      <c r="U14" s="49"/>
      <c r="V14" s="56"/>
    </row>
    <row r="15" spans="2:22" ht="18" customHeight="1">
      <c r="B15" s="78"/>
      <c r="C15" s="45">
        <v>3</v>
      </c>
      <c r="D15" s="51"/>
      <c r="E15" s="51"/>
      <c r="F15" s="54"/>
      <c r="G15" s="55"/>
      <c r="H15" s="46"/>
      <c r="I15" s="49" t="s">
        <v>100</v>
      </c>
      <c r="J15" s="50"/>
      <c r="K15" s="51"/>
      <c r="L15" s="51"/>
      <c r="M15" s="51"/>
      <c r="N15" s="51"/>
      <c r="O15" s="51"/>
      <c r="P15" s="51"/>
      <c r="Q15" s="51"/>
      <c r="R15" s="51"/>
      <c r="S15" s="51"/>
      <c r="T15" s="49"/>
      <c r="U15" s="49"/>
      <c r="V15" s="56"/>
    </row>
    <row r="16" spans="2:22" ht="18" customHeight="1">
      <c r="B16" s="78"/>
      <c r="C16" s="45">
        <v>4</v>
      </c>
      <c r="D16" s="51"/>
      <c r="E16" s="51"/>
      <c r="F16" s="54"/>
      <c r="G16" s="55"/>
      <c r="H16" s="43"/>
      <c r="I16" s="49" t="s">
        <v>101</v>
      </c>
      <c r="J16" s="50"/>
      <c r="K16" s="51"/>
      <c r="L16" s="51"/>
      <c r="M16" s="51"/>
      <c r="N16" s="51"/>
      <c r="O16" s="51"/>
      <c r="P16" s="51"/>
      <c r="Q16" s="51"/>
      <c r="R16" s="51"/>
      <c r="S16" s="51"/>
      <c r="T16" s="49"/>
      <c r="U16" s="49"/>
      <c r="V16" s="56"/>
    </row>
    <row r="17" spans="2:22" ht="18" customHeight="1">
      <c r="B17" s="78"/>
      <c r="C17" s="45">
        <v>5</v>
      </c>
      <c r="D17" s="51"/>
      <c r="E17" s="51"/>
      <c r="F17" s="54"/>
      <c r="G17" s="55"/>
      <c r="H17" s="43"/>
      <c r="I17" s="49" t="s">
        <v>102</v>
      </c>
      <c r="J17" s="50"/>
      <c r="K17" s="51"/>
      <c r="L17" s="51"/>
      <c r="M17" s="51"/>
      <c r="N17" s="51"/>
      <c r="O17" s="51"/>
      <c r="P17" s="51"/>
      <c r="Q17" s="51"/>
      <c r="R17" s="51"/>
      <c r="S17" s="51"/>
      <c r="T17" s="49"/>
      <c r="U17" s="49"/>
      <c r="V17" s="56"/>
    </row>
    <row r="18" spans="2:22" ht="18" customHeight="1">
      <c r="B18" s="78"/>
      <c r="C18" s="45">
        <v>6</v>
      </c>
      <c r="D18" s="51"/>
      <c r="E18" s="51"/>
      <c r="F18" s="54"/>
      <c r="G18" s="55"/>
      <c r="H18" s="43"/>
      <c r="I18" s="49" t="s">
        <v>101</v>
      </c>
      <c r="J18" s="50"/>
      <c r="K18" s="51"/>
      <c r="L18" s="51"/>
      <c r="M18" s="51"/>
      <c r="N18" s="51"/>
      <c r="O18" s="51"/>
      <c r="P18" s="51"/>
      <c r="Q18" s="51"/>
      <c r="R18" s="51"/>
      <c r="S18" s="51"/>
      <c r="T18" s="49"/>
      <c r="U18" s="49"/>
      <c r="V18" s="56"/>
    </row>
    <row r="19" spans="2:22" ht="18" customHeight="1">
      <c r="B19" s="78"/>
      <c r="C19" s="45">
        <v>7</v>
      </c>
      <c r="D19" s="51"/>
      <c r="E19" s="51"/>
      <c r="F19" s="54"/>
      <c r="G19" s="55"/>
      <c r="H19" s="43"/>
      <c r="I19" s="49" t="s">
        <v>100</v>
      </c>
      <c r="J19" s="50"/>
      <c r="K19" s="51"/>
      <c r="L19" s="51"/>
      <c r="M19" s="51"/>
      <c r="N19" s="51"/>
      <c r="O19" s="51"/>
      <c r="P19" s="51"/>
      <c r="Q19" s="51"/>
      <c r="R19" s="51"/>
      <c r="S19" s="51"/>
      <c r="T19" s="49"/>
      <c r="U19" s="49"/>
      <c r="V19" s="56"/>
    </row>
    <row r="20" spans="2:22" ht="18" customHeight="1">
      <c r="B20" s="78"/>
      <c r="C20" s="45">
        <v>8</v>
      </c>
      <c r="D20" s="51"/>
      <c r="E20" s="51"/>
      <c r="F20" s="54"/>
      <c r="G20" s="55"/>
      <c r="H20" s="43"/>
      <c r="I20" s="49" t="s">
        <v>102</v>
      </c>
      <c r="J20" s="50"/>
      <c r="K20" s="51"/>
      <c r="L20" s="51"/>
      <c r="M20" s="51"/>
      <c r="N20" s="51"/>
      <c r="O20" s="51"/>
      <c r="P20" s="51"/>
      <c r="Q20" s="51"/>
      <c r="R20" s="51"/>
      <c r="S20" s="51"/>
      <c r="T20" s="49"/>
      <c r="U20" s="49"/>
      <c r="V20" s="56"/>
    </row>
    <row r="21" spans="2:22" ht="18" customHeight="1">
      <c r="B21" s="78"/>
      <c r="C21" s="45">
        <v>9</v>
      </c>
      <c r="D21" s="51"/>
      <c r="E21" s="51"/>
      <c r="F21" s="54"/>
      <c r="G21" s="55"/>
      <c r="H21" s="43"/>
      <c r="I21" s="49" t="s">
        <v>102</v>
      </c>
      <c r="J21" s="50"/>
      <c r="K21" s="51"/>
      <c r="L21" s="51"/>
      <c r="M21" s="51"/>
      <c r="N21" s="51"/>
      <c r="O21" s="51"/>
      <c r="P21" s="51"/>
      <c r="Q21" s="51"/>
      <c r="R21" s="51"/>
      <c r="S21" s="51"/>
      <c r="T21" s="49"/>
      <c r="U21" s="49"/>
      <c r="V21" s="56"/>
    </row>
    <row r="22" spans="2:22" ht="18" customHeight="1">
      <c r="B22" s="78"/>
      <c r="C22" s="45">
        <v>10</v>
      </c>
      <c r="D22" s="51"/>
      <c r="E22" s="51"/>
      <c r="F22" s="54"/>
      <c r="G22" s="55"/>
      <c r="H22" s="43"/>
      <c r="I22" s="49" t="s">
        <v>102</v>
      </c>
      <c r="J22" s="50"/>
      <c r="K22" s="51"/>
      <c r="L22" s="51"/>
      <c r="M22" s="51"/>
      <c r="N22" s="51"/>
      <c r="O22" s="51"/>
      <c r="P22" s="51"/>
      <c r="Q22" s="51"/>
      <c r="R22" s="51"/>
      <c r="S22" s="51"/>
      <c r="T22" s="49"/>
      <c r="U22" s="49"/>
      <c r="V22" s="56"/>
    </row>
    <row r="23" spans="2:22" ht="18" customHeight="1">
      <c r="B23" s="78"/>
      <c r="C23" s="45">
        <v>11</v>
      </c>
      <c r="D23" s="51"/>
      <c r="E23" s="51"/>
      <c r="F23" s="54"/>
      <c r="G23" s="55"/>
      <c r="H23" s="43"/>
      <c r="I23" s="49" t="s">
        <v>101</v>
      </c>
      <c r="J23" s="50"/>
      <c r="K23" s="51"/>
      <c r="L23" s="51"/>
      <c r="M23" s="51"/>
      <c r="N23" s="51"/>
      <c r="O23" s="51"/>
      <c r="P23" s="51"/>
      <c r="Q23" s="51"/>
      <c r="R23" s="51"/>
      <c r="S23" s="51"/>
      <c r="T23" s="49"/>
      <c r="U23" s="49"/>
      <c r="V23" s="56"/>
    </row>
    <row r="24" spans="2:22" ht="18" customHeight="1">
      <c r="B24" s="78"/>
      <c r="C24" s="45">
        <v>12</v>
      </c>
      <c r="D24" s="51"/>
      <c r="E24" s="51"/>
      <c r="F24" s="54"/>
      <c r="G24" s="55"/>
      <c r="H24" s="43"/>
      <c r="I24" s="49" t="s">
        <v>101</v>
      </c>
      <c r="J24" s="50"/>
      <c r="K24" s="51"/>
      <c r="L24" s="51"/>
      <c r="M24" s="51"/>
      <c r="N24" s="51"/>
      <c r="O24" s="51"/>
      <c r="P24" s="51"/>
      <c r="Q24" s="51"/>
      <c r="R24" s="51"/>
      <c r="S24" s="51"/>
      <c r="T24" s="49"/>
      <c r="U24" s="49"/>
      <c r="V24" s="56"/>
    </row>
    <row r="25" spans="2:22" ht="18" customHeight="1">
      <c r="B25" s="78"/>
      <c r="C25" s="45">
        <v>13</v>
      </c>
      <c r="D25" s="51"/>
      <c r="E25" s="51"/>
      <c r="F25" s="54"/>
      <c r="G25" s="55"/>
      <c r="H25" s="43"/>
      <c r="I25" s="49" t="s">
        <v>100</v>
      </c>
      <c r="J25" s="50"/>
      <c r="K25" s="51"/>
      <c r="L25" s="51"/>
      <c r="M25" s="51"/>
      <c r="N25" s="51"/>
      <c r="O25" s="51"/>
      <c r="P25" s="51"/>
      <c r="Q25" s="51"/>
      <c r="R25" s="51"/>
      <c r="S25" s="51"/>
      <c r="T25" s="49"/>
      <c r="U25" s="49"/>
      <c r="V25" s="56"/>
    </row>
    <row r="26" spans="2:22" ht="18" customHeight="1">
      <c r="B26" s="78"/>
      <c r="C26" s="45">
        <v>14</v>
      </c>
      <c r="D26" s="51"/>
      <c r="E26" s="51"/>
      <c r="F26" s="54"/>
      <c r="G26" s="55"/>
      <c r="H26" s="43"/>
      <c r="I26" s="49" t="s">
        <v>100</v>
      </c>
      <c r="J26" s="50"/>
      <c r="K26" s="51"/>
      <c r="L26" s="51"/>
      <c r="M26" s="51"/>
      <c r="N26" s="51"/>
      <c r="O26" s="51"/>
      <c r="P26" s="51"/>
      <c r="Q26" s="51"/>
      <c r="R26" s="51"/>
      <c r="S26" s="51"/>
      <c r="T26" s="49"/>
      <c r="U26" s="49"/>
      <c r="V26" s="56"/>
    </row>
    <row r="27" spans="2:22" ht="18" customHeight="1">
      <c r="B27" s="105"/>
      <c r="C27" s="45">
        <v>15</v>
      </c>
      <c r="D27" s="51"/>
      <c r="E27" s="51"/>
      <c r="F27" s="54"/>
      <c r="G27" s="55"/>
      <c r="H27" s="43"/>
      <c r="I27" s="49" t="s">
        <v>101</v>
      </c>
      <c r="J27" s="50"/>
      <c r="K27" s="51"/>
      <c r="L27" s="51"/>
      <c r="M27" s="51"/>
      <c r="N27" s="51"/>
      <c r="O27" s="51"/>
      <c r="P27" s="51"/>
      <c r="Q27" s="51"/>
      <c r="R27" s="51"/>
      <c r="S27" s="51"/>
      <c r="T27" s="49"/>
      <c r="U27" s="49"/>
      <c r="V27" s="56"/>
    </row>
    <row r="28" spans="2:22" ht="18" customHeight="1" thickBot="1">
      <c r="B28" s="83"/>
      <c r="C28" s="44">
        <v>16</v>
      </c>
      <c r="D28" s="84"/>
      <c r="E28" s="84"/>
      <c r="F28" s="85"/>
      <c r="G28" s="86"/>
      <c r="H28" s="43"/>
      <c r="I28" s="49" t="s">
        <v>100</v>
      </c>
      <c r="J28" s="50"/>
      <c r="K28" s="84"/>
      <c r="L28" s="84"/>
      <c r="M28" s="84"/>
      <c r="N28" s="84"/>
      <c r="O28" s="84"/>
      <c r="P28" s="84"/>
      <c r="Q28" s="84"/>
      <c r="R28" s="84"/>
      <c r="S28" s="84"/>
      <c r="T28" s="94"/>
      <c r="U28" s="94"/>
      <c r="V28" s="95"/>
    </row>
    <row r="29" spans="2:22" ht="18" customHeight="1" thickBot="1">
      <c r="B29" s="101" t="s">
        <v>99</v>
      </c>
      <c r="C29" s="102"/>
      <c r="D29" s="103"/>
      <c r="E29" s="104" t="s">
        <v>98</v>
      </c>
      <c r="F29" s="104"/>
      <c r="G29" s="42" t="s">
        <v>97</v>
      </c>
      <c r="H29" s="41"/>
      <c r="I29" s="40" t="s">
        <v>19</v>
      </c>
      <c r="J29" s="96"/>
      <c r="K29" s="96"/>
      <c r="L29" s="97"/>
      <c r="M29" s="104" t="s">
        <v>96</v>
      </c>
      <c r="N29" s="104"/>
      <c r="O29" s="40" t="s">
        <v>95</v>
      </c>
      <c r="P29" s="99"/>
      <c r="Q29" s="99"/>
      <c r="R29" s="100"/>
      <c r="S29" s="40" t="s">
        <v>94</v>
      </c>
      <c r="T29" s="99"/>
      <c r="U29" s="99"/>
      <c r="V29" s="110"/>
    </row>
    <row r="30" spans="2:22" ht="21.75" customHeight="1"/>
    <row r="31" spans="2:22">
      <c r="K31" s="38"/>
      <c r="L31" s="57" t="s">
        <v>93</v>
      </c>
      <c r="M31" s="57"/>
      <c r="N31" s="57"/>
      <c r="O31" s="57"/>
      <c r="P31" s="57"/>
      <c r="Q31" s="57"/>
      <c r="R31" s="57"/>
      <c r="S31" s="57"/>
      <c r="T31" s="39"/>
      <c r="U31" s="39"/>
      <c r="V31" s="38"/>
    </row>
    <row r="32" spans="2:22" ht="13.5" customHeight="1">
      <c r="B32" s="98" t="str">
        <f ca="1">"　上記の者は、令和"&amp;DBCS(YEAR(TODAY())-2018)&amp;"年度千葉県民体育大会第二部ハンドボール協議会の参加資格の規定に照らし適格と認め、下記のとおり申し込みます。なお、日本体育協会制定「アマチュアスポーツのあり方」及び日本体育協会アマチュア規程及び日本ハンドボール協会アマチュア規程を遵守いたします。"</f>
        <v>　上記の者は、令和５年度千葉県民体育大会第二部ハンドボール協議会の参加資格の規定に照らし適格と認め、下記のとおり申し込みます。なお、日本体育協会制定「アマチュアスポーツのあり方」及び日本体育協会アマチュア規程及び日本ハンドボール協会アマチュア規程を遵守いたします。</v>
      </c>
      <c r="C32" s="98"/>
      <c r="D32" s="98"/>
      <c r="E32" s="98"/>
      <c r="F32" s="98"/>
      <c r="G32" s="98"/>
      <c r="H32" s="98"/>
      <c r="K32" s="37"/>
    </row>
    <row r="33" spans="2:22">
      <c r="B33" s="98"/>
      <c r="C33" s="98"/>
      <c r="D33" s="98"/>
      <c r="E33" s="98"/>
      <c r="F33" s="98"/>
      <c r="G33" s="98"/>
      <c r="H33" s="98"/>
      <c r="K33" s="37"/>
      <c r="L33" s="51" t="s">
        <v>51</v>
      </c>
      <c r="M33" s="51"/>
      <c r="N33" s="51"/>
      <c r="O33" s="51"/>
      <c r="P33" s="60" t="str">
        <f>IF(D5="","",D5)</f>
        <v/>
      </c>
      <c r="Q33" s="61"/>
      <c r="R33" s="61"/>
      <c r="S33" s="61"/>
      <c r="T33" s="61"/>
      <c r="U33" s="61"/>
      <c r="V33" s="36" t="s">
        <v>20</v>
      </c>
    </row>
    <row r="34" spans="2:22">
      <c r="B34" s="98"/>
      <c r="C34" s="98"/>
      <c r="D34" s="98"/>
      <c r="E34" s="98"/>
      <c r="F34" s="98"/>
      <c r="G34" s="98"/>
      <c r="H34" s="98"/>
      <c r="K34" s="58" t="s">
        <v>92</v>
      </c>
      <c r="L34" s="51"/>
      <c r="M34" s="51"/>
      <c r="N34" s="51"/>
      <c r="O34" s="51"/>
      <c r="P34" s="62"/>
      <c r="Q34" s="63"/>
      <c r="R34" s="63"/>
      <c r="S34" s="63"/>
      <c r="T34" s="63"/>
      <c r="U34" s="63"/>
      <c r="V34" s="35"/>
    </row>
    <row r="35" spans="2:22">
      <c r="B35" s="98"/>
      <c r="C35" s="98"/>
      <c r="D35" s="98"/>
      <c r="E35" s="98"/>
      <c r="F35" s="98"/>
      <c r="G35" s="98"/>
      <c r="H35" s="98"/>
      <c r="K35" s="58"/>
      <c r="L35" s="51" t="s">
        <v>91</v>
      </c>
      <c r="M35" s="51"/>
      <c r="N35" s="51"/>
      <c r="O35" s="51"/>
      <c r="P35" s="49" t="str">
        <f>IF(D12="","",D12)</f>
        <v/>
      </c>
      <c r="Q35" s="66"/>
      <c r="R35" s="66"/>
      <c r="S35" s="66"/>
      <c r="T35" s="66"/>
      <c r="U35" s="66"/>
      <c r="V35" s="50"/>
    </row>
    <row r="36" spans="2:22" ht="16.5" customHeight="1">
      <c r="B36" s="98"/>
      <c r="C36" s="98"/>
      <c r="D36" s="98"/>
      <c r="E36" s="98"/>
      <c r="F36" s="98"/>
      <c r="G36" s="98"/>
      <c r="H36" s="98"/>
      <c r="K36" s="58"/>
      <c r="L36" s="51" t="s">
        <v>90</v>
      </c>
      <c r="M36" s="51"/>
      <c r="N36" s="51"/>
      <c r="O36" s="51"/>
      <c r="P36" s="18" t="s">
        <v>21</v>
      </c>
      <c r="Q36" s="71" t="str">
        <f>IF(H29="","",H29)</f>
        <v/>
      </c>
      <c r="R36" s="72"/>
      <c r="S36" s="18" t="s">
        <v>19</v>
      </c>
      <c r="T36" s="71" t="str">
        <f>IF(J29="","",J29)</f>
        <v/>
      </c>
      <c r="U36" s="71"/>
      <c r="V36" s="72"/>
    </row>
    <row r="37" spans="2:22" ht="21" customHeight="1">
      <c r="B37" s="98"/>
      <c r="C37" s="98"/>
      <c r="D37" s="98"/>
      <c r="E37" s="98"/>
      <c r="F37" s="98"/>
      <c r="G37" s="98"/>
      <c r="H37" s="98"/>
      <c r="K37" s="58"/>
      <c r="L37" s="51" t="s">
        <v>40</v>
      </c>
      <c r="M37" s="51"/>
      <c r="N37" s="51" t="s">
        <v>89</v>
      </c>
      <c r="O37" s="51"/>
      <c r="P37" s="51"/>
      <c r="Q37" s="51"/>
      <c r="R37" s="51"/>
      <c r="S37" s="67" t="s">
        <v>88</v>
      </c>
      <c r="T37" s="68"/>
      <c r="U37" s="60" t="s">
        <v>38</v>
      </c>
      <c r="V37" s="64"/>
    </row>
    <row r="38" spans="2:22" ht="21" customHeight="1">
      <c r="B38" s="98"/>
      <c r="C38" s="98"/>
      <c r="D38" s="98"/>
      <c r="E38" s="98"/>
      <c r="F38" s="98"/>
      <c r="G38" s="98"/>
      <c r="H38" s="98"/>
      <c r="K38" s="58"/>
      <c r="L38" s="51"/>
      <c r="M38" s="51"/>
      <c r="N38" s="51"/>
      <c r="O38" s="51"/>
      <c r="P38" s="51"/>
      <c r="Q38" s="51"/>
      <c r="R38" s="51"/>
      <c r="S38" s="69"/>
      <c r="T38" s="70"/>
      <c r="U38" s="62"/>
      <c r="V38" s="65"/>
    </row>
    <row r="39" spans="2:22" ht="20.25" customHeight="1">
      <c r="B39" s="33"/>
      <c r="C39" s="33"/>
      <c r="D39" s="33"/>
      <c r="E39" s="33"/>
      <c r="F39" s="33"/>
      <c r="G39" s="33"/>
      <c r="H39" s="33"/>
      <c r="K39" s="59"/>
      <c r="L39" s="52">
        <f t="shared" ref="L39:L54" si="0">IF($L$56="",Q90,IF($L$56=Q90,VLOOKUP($L$56,$Q$90:$R$110,2),Q90))</f>
        <v>1</v>
      </c>
      <c r="M39" s="53"/>
      <c r="N39" s="51"/>
      <c r="O39" s="51"/>
      <c r="P39" s="51"/>
      <c r="Q39" s="51"/>
      <c r="R39" s="51"/>
      <c r="S39" s="49"/>
      <c r="T39" s="50"/>
      <c r="U39" s="49"/>
      <c r="V39" s="50"/>
    </row>
    <row r="40" spans="2:22" ht="20.25" customHeight="1">
      <c r="B40" s="115" t="s">
        <v>87</v>
      </c>
      <c r="C40" s="115"/>
      <c r="D40" s="115"/>
      <c r="E40" s="115"/>
      <c r="F40" s="115"/>
      <c r="G40" s="115"/>
      <c r="H40" s="34"/>
      <c r="K40" s="59"/>
      <c r="L40" s="52">
        <f t="shared" si="0"/>
        <v>2</v>
      </c>
      <c r="M40" s="53"/>
      <c r="N40" s="51"/>
      <c r="O40" s="51"/>
      <c r="P40" s="51"/>
      <c r="Q40" s="51"/>
      <c r="R40" s="51"/>
      <c r="S40" s="49"/>
      <c r="T40" s="50"/>
      <c r="U40" s="49"/>
      <c r="V40" s="50"/>
    </row>
    <row r="41" spans="2:22" ht="20.25" customHeight="1">
      <c r="B41" s="33"/>
      <c r="C41" s="33"/>
      <c r="D41" s="33"/>
      <c r="E41" s="33"/>
      <c r="F41" s="33"/>
      <c r="G41" s="33"/>
      <c r="H41" s="33"/>
      <c r="K41" s="59"/>
      <c r="L41" s="52">
        <f t="shared" si="0"/>
        <v>3</v>
      </c>
      <c r="M41" s="53"/>
      <c r="N41" s="51"/>
      <c r="O41" s="51"/>
      <c r="P41" s="51"/>
      <c r="Q41" s="51"/>
      <c r="R41" s="51"/>
      <c r="S41" s="49"/>
      <c r="T41" s="50"/>
      <c r="U41" s="49"/>
      <c r="V41" s="50"/>
    </row>
    <row r="42" spans="2:22" ht="20.25" customHeight="1">
      <c r="B42" s="108" t="s">
        <v>86</v>
      </c>
      <c r="C42" s="108"/>
      <c r="D42" s="108"/>
      <c r="E42" s="108"/>
      <c r="F42" s="108"/>
      <c r="G42" s="108"/>
      <c r="H42" s="108"/>
      <c r="K42" s="59"/>
      <c r="L42" s="52">
        <f t="shared" si="0"/>
        <v>4</v>
      </c>
      <c r="M42" s="53"/>
      <c r="N42" s="51"/>
      <c r="O42" s="51"/>
      <c r="P42" s="51"/>
      <c r="Q42" s="51"/>
      <c r="R42" s="51"/>
      <c r="S42" s="49"/>
      <c r="T42" s="50"/>
      <c r="U42" s="49"/>
      <c r="V42" s="50"/>
    </row>
    <row r="43" spans="2:22" ht="20.25" customHeight="1">
      <c r="B43" s="98" t="s">
        <v>85</v>
      </c>
      <c r="C43" s="98"/>
      <c r="D43" s="98"/>
      <c r="E43" s="98"/>
      <c r="F43" s="98"/>
      <c r="G43" s="98"/>
      <c r="H43" s="98"/>
      <c r="K43" s="59"/>
      <c r="L43" s="52">
        <f t="shared" si="0"/>
        <v>5</v>
      </c>
      <c r="M43" s="53"/>
      <c r="N43" s="51"/>
      <c r="O43" s="51"/>
      <c r="P43" s="51"/>
      <c r="Q43" s="51"/>
      <c r="R43" s="51"/>
      <c r="S43" s="49"/>
      <c r="T43" s="50"/>
      <c r="U43" s="49"/>
      <c r="V43" s="50"/>
    </row>
    <row r="44" spans="2:22" ht="20.25" customHeight="1">
      <c r="B44" s="98"/>
      <c r="C44" s="98"/>
      <c r="D44" s="98"/>
      <c r="E44" s="98"/>
      <c r="F44" s="98"/>
      <c r="G44" s="98"/>
      <c r="H44" s="98"/>
      <c r="K44" s="59"/>
      <c r="L44" s="52">
        <f t="shared" si="0"/>
        <v>6</v>
      </c>
      <c r="M44" s="53"/>
      <c r="N44" s="51"/>
      <c r="O44" s="51"/>
      <c r="P44" s="51"/>
      <c r="Q44" s="51"/>
      <c r="R44" s="51"/>
      <c r="S44" s="49"/>
      <c r="T44" s="50"/>
      <c r="U44" s="49"/>
      <c r="V44" s="50"/>
    </row>
    <row r="45" spans="2:22" ht="20.25" customHeight="1">
      <c r="B45" s="108"/>
      <c r="C45" s="108"/>
      <c r="D45" s="108"/>
      <c r="E45" s="108"/>
      <c r="F45" s="108"/>
      <c r="G45" s="108"/>
      <c r="H45" s="32"/>
      <c r="K45" s="59"/>
      <c r="L45" s="52" t="str">
        <f t="shared" si="0"/>
        <v>⑦</v>
      </c>
      <c r="M45" s="53"/>
      <c r="N45" s="51"/>
      <c r="O45" s="51"/>
      <c r="P45" s="51"/>
      <c r="Q45" s="51"/>
      <c r="R45" s="51"/>
      <c r="S45" s="49"/>
      <c r="T45" s="50"/>
      <c r="U45" s="49"/>
      <c r="V45" s="50"/>
    </row>
    <row r="46" spans="2:22" ht="20.25" customHeight="1">
      <c r="B46" s="109" t="str">
        <f ca="1">"令和"&amp;DBCS(YEAR(TODAY())-2018)&amp;"年　　　月　　　日　"</f>
        <v>令和５年　　　月　　　日　</v>
      </c>
      <c r="C46" s="109"/>
      <c r="D46" s="109"/>
      <c r="E46" s="109"/>
      <c r="F46" s="109"/>
      <c r="G46" s="109"/>
      <c r="H46" s="109"/>
      <c r="K46" s="59"/>
      <c r="L46" s="52">
        <f t="shared" si="0"/>
        <v>8</v>
      </c>
      <c r="M46" s="53"/>
      <c r="N46" s="51"/>
      <c r="O46" s="51"/>
      <c r="P46" s="51"/>
      <c r="Q46" s="51"/>
      <c r="R46" s="51"/>
      <c r="S46" s="49"/>
      <c r="T46" s="50"/>
      <c r="U46" s="49"/>
      <c r="V46" s="50"/>
    </row>
    <row r="47" spans="2:22" ht="20.25" customHeight="1">
      <c r="B47" s="108"/>
      <c r="C47" s="108"/>
      <c r="D47" s="108"/>
      <c r="E47" s="108"/>
      <c r="F47" s="108"/>
      <c r="G47" s="108"/>
      <c r="H47" s="32"/>
      <c r="K47" s="59"/>
      <c r="L47" s="52">
        <f t="shared" si="0"/>
        <v>9</v>
      </c>
      <c r="M47" s="53"/>
      <c r="N47" s="51"/>
      <c r="O47" s="51"/>
      <c r="P47" s="51"/>
      <c r="Q47" s="51"/>
      <c r="R47" s="51"/>
      <c r="S47" s="49"/>
      <c r="T47" s="50"/>
      <c r="U47" s="49"/>
      <c r="V47" s="50"/>
    </row>
    <row r="48" spans="2:22" ht="20.25" customHeight="1">
      <c r="B48" s="108"/>
      <c r="C48" s="108"/>
      <c r="D48" s="108"/>
      <c r="E48" s="108"/>
      <c r="F48" s="108"/>
      <c r="G48" s="108"/>
      <c r="H48" s="32"/>
      <c r="K48" s="59"/>
      <c r="L48" s="52">
        <f t="shared" si="0"/>
        <v>10</v>
      </c>
      <c r="M48" s="53"/>
      <c r="N48" s="51"/>
      <c r="O48" s="51"/>
      <c r="P48" s="51"/>
      <c r="Q48" s="51"/>
      <c r="R48" s="51"/>
      <c r="S48" s="49"/>
      <c r="T48" s="50"/>
      <c r="U48" s="49"/>
      <c r="V48" s="50"/>
    </row>
    <row r="49" spans="2:22" ht="20.25" customHeight="1">
      <c r="B49" s="108" t="s">
        <v>84</v>
      </c>
      <c r="C49" s="108"/>
      <c r="D49" s="108"/>
      <c r="E49" s="108"/>
      <c r="F49" s="108"/>
      <c r="G49" s="108"/>
      <c r="H49" s="108"/>
      <c r="K49" s="59"/>
      <c r="L49" s="52">
        <f t="shared" si="0"/>
        <v>11</v>
      </c>
      <c r="M49" s="53"/>
      <c r="N49" s="51"/>
      <c r="O49" s="51"/>
      <c r="P49" s="51"/>
      <c r="Q49" s="51"/>
      <c r="R49" s="51"/>
      <c r="S49" s="49"/>
      <c r="T49" s="50"/>
      <c r="U49" s="49"/>
      <c r="V49" s="50"/>
    </row>
    <row r="50" spans="2:22" ht="20.25" customHeight="1">
      <c r="B50" s="108"/>
      <c r="C50" s="108"/>
      <c r="D50" s="108"/>
      <c r="E50" s="108"/>
      <c r="F50" s="108"/>
      <c r="G50" s="108"/>
      <c r="H50" s="32"/>
      <c r="K50" s="59"/>
      <c r="L50" s="52">
        <f t="shared" si="0"/>
        <v>12</v>
      </c>
      <c r="M50" s="53"/>
      <c r="N50" s="51"/>
      <c r="O50" s="51"/>
      <c r="P50" s="51"/>
      <c r="Q50" s="51"/>
      <c r="R50" s="51"/>
      <c r="S50" s="49"/>
      <c r="T50" s="50"/>
      <c r="U50" s="49"/>
      <c r="V50" s="50"/>
    </row>
    <row r="51" spans="2:22" ht="20.25" customHeight="1">
      <c r="B51" s="112" t="s">
        <v>83</v>
      </c>
      <c r="C51" s="112"/>
      <c r="D51" s="112"/>
      <c r="E51" s="112"/>
      <c r="F51" s="112"/>
      <c r="G51" s="112"/>
      <c r="H51" s="112"/>
      <c r="K51" s="59"/>
      <c r="L51" s="52">
        <f t="shared" si="0"/>
        <v>13</v>
      </c>
      <c r="M51" s="53"/>
      <c r="N51" s="51" t="str">
        <f>IF(D25="","",D25)</f>
        <v/>
      </c>
      <c r="O51" s="51"/>
      <c r="P51" s="51"/>
      <c r="Q51" s="51"/>
      <c r="R51" s="51"/>
      <c r="S51" s="49"/>
      <c r="T51" s="50"/>
      <c r="U51" s="49"/>
      <c r="V51" s="50"/>
    </row>
    <row r="52" spans="2:22" ht="20.25" customHeight="1">
      <c r="B52" s="111"/>
      <c r="C52" s="111"/>
      <c r="D52" s="111"/>
      <c r="E52" s="111"/>
      <c r="F52" s="111"/>
      <c r="G52" s="111"/>
      <c r="H52" s="31"/>
      <c r="K52" s="59"/>
      <c r="L52" s="52">
        <f t="shared" si="0"/>
        <v>14</v>
      </c>
      <c r="M52" s="53"/>
      <c r="N52" s="51" t="str">
        <f>IF(D26="","",D26)</f>
        <v/>
      </c>
      <c r="O52" s="51"/>
      <c r="P52" s="51"/>
      <c r="Q52" s="51"/>
      <c r="R52" s="51"/>
      <c r="S52" s="49"/>
      <c r="T52" s="50"/>
      <c r="U52" s="49"/>
      <c r="V52" s="50"/>
    </row>
    <row r="53" spans="2:22" ht="20.25" customHeight="1">
      <c r="B53" s="31"/>
      <c r="C53" s="31"/>
      <c r="D53" s="31"/>
      <c r="E53" s="31"/>
      <c r="F53" s="31"/>
      <c r="G53" s="31"/>
      <c r="H53" s="31"/>
      <c r="K53" s="59"/>
      <c r="L53" s="52">
        <f t="shared" si="0"/>
        <v>15</v>
      </c>
      <c r="M53" s="53"/>
      <c r="N53" s="51" t="str">
        <f>IF(D27="","",D27)</f>
        <v/>
      </c>
      <c r="O53" s="51"/>
      <c r="P53" s="51"/>
      <c r="Q53" s="51"/>
      <c r="R53" s="51"/>
      <c r="S53" s="49"/>
      <c r="T53" s="50"/>
      <c r="U53" s="49"/>
      <c r="V53" s="50"/>
    </row>
    <row r="54" spans="2:22" ht="20.25" customHeight="1">
      <c r="B54" s="111"/>
      <c r="C54" s="111"/>
      <c r="D54" s="111"/>
      <c r="E54" s="111"/>
      <c r="F54" s="111"/>
      <c r="G54" s="111"/>
      <c r="H54" s="31"/>
      <c r="K54" s="59"/>
      <c r="L54" s="52">
        <f t="shared" si="0"/>
        <v>16</v>
      </c>
      <c r="M54" s="53"/>
      <c r="N54" s="51" t="str">
        <f>IF(D28="","",D28)</f>
        <v/>
      </c>
      <c r="O54" s="51"/>
      <c r="P54" s="51"/>
      <c r="Q54" s="51"/>
      <c r="R54" s="51"/>
      <c r="S54" s="49"/>
      <c r="T54" s="50"/>
      <c r="U54" s="49"/>
      <c r="V54" s="50"/>
    </row>
    <row r="55" spans="2:22" ht="20.25" customHeight="1">
      <c r="B55" s="111"/>
      <c r="C55" s="111"/>
      <c r="D55" s="111"/>
      <c r="E55" s="111"/>
      <c r="F55" s="111"/>
      <c r="G55" s="111"/>
      <c r="H55" s="31"/>
      <c r="M55" s="30" t="s">
        <v>82</v>
      </c>
    </row>
    <row r="56" spans="2:22">
      <c r="B56" s="111"/>
      <c r="C56" s="111"/>
      <c r="D56" s="111"/>
      <c r="E56" s="111"/>
      <c r="F56" s="111"/>
      <c r="G56" s="111"/>
      <c r="H56" s="31"/>
      <c r="K56" s="3" t="s">
        <v>24</v>
      </c>
      <c r="L56" s="113">
        <v>7</v>
      </c>
      <c r="M56" s="114"/>
      <c r="N56" s="2" t="s">
        <v>52</v>
      </c>
      <c r="O56" s="1" t="s">
        <v>22</v>
      </c>
      <c r="P56" s="1"/>
      <c r="Q56" s="1"/>
      <c r="R56" s="1"/>
      <c r="S56" s="1"/>
    </row>
    <row r="57" spans="2:22">
      <c r="B57" s="111"/>
      <c r="C57" s="111"/>
      <c r="D57" s="111"/>
      <c r="E57" s="111"/>
      <c r="F57" s="111"/>
      <c r="G57" s="111"/>
      <c r="H57" s="31"/>
      <c r="K57" s="1"/>
      <c r="L57" s="1"/>
      <c r="M57" s="1"/>
      <c r="N57" s="1"/>
      <c r="O57" s="1"/>
      <c r="P57" s="1"/>
      <c r="Q57" s="1"/>
      <c r="R57" s="1"/>
      <c r="S57" s="1"/>
    </row>
    <row r="58" spans="2:22">
      <c r="K58" s="1"/>
      <c r="L58" s="1"/>
      <c r="M58" s="1"/>
      <c r="N58" s="1"/>
      <c r="O58" s="1"/>
      <c r="P58" s="1"/>
      <c r="Q58" s="1"/>
      <c r="R58" s="1"/>
      <c r="S58" s="1"/>
    </row>
    <row r="59" spans="2:22">
      <c r="K59" s="1"/>
      <c r="L59" s="1"/>
      <c r="M59" s="1"/>
      <c r="N59" s="1"/>
      <c r="O59" s="1"/>
      <c r="P59" s="1"/>
      <c r="Q59" s="1"/>
      <c r="R59" s="1"/>
      <c r="S59" s="1"/>
    </row>
    <row r="60" spans="2:22">
      <c r="K60" s="1"/>
      <c r="L60" s="1"/>
      <c r="M60" s="1"/>
      <c r="N60" s="1"/>
      <c r="O60" s="1"/>
      <c r="P60" s="1"/>
      <c r="Q60" s="1"/>
      <c r="R60" s="1"/>
      <c r="S60" s="1"/>
    </row>
    <row r="61" spans="2:22">
      <c r="K61" s="1"/>
      <c r="L61" s="1"/>
      <c r="M61" s="1"/>
      <c r="N61" s="1"/>
      <c r="O61" s="1"/>
      <c r="P61" s="1"/>
      <c r="Q61" s="1"/>
      <c r="R61" s="1"/>
      <c r="S61" s="1"/>
    </row>
    <row r="62" spans="2:22">
      <c r="K62" s="1"/>
      <c r="L62" s="1"/>
      <c r="M62" s="1"/>
      <c r="N62" s="1"/>
      <c r="O62" s="1"/>
      <c r="P62" s="1"/>
      <c r="Q62" s="1"/>
      <c r="R62" s="1"/>
      <c r="S62" s="1"/>
    </row>
    <row r="63" spans="2:22">
      <c r="K63" s="1"/>
      <c r="L63" s="1"/>
      <c r="M63" s="1"/>
      <c r="N63" s="1"/>
      <c r="O63" s="1"/>
      <c r="P63" s="1"/>
      <c r="Q63" s="1"/>
      <c r="R63" s="1"/>
      <c r="S63" s="1"/>
    </row>
    <row r="64" spans="2:22">
      <c r="K64" s="1"/>
      <c r="L64" s="1"/>
      <c r="M64" s="1"/>
      <c r="N64" s="1"/>
      <c r="O64" s="1"/>
      <c r="P64" s="1"/>
      <c r="Q64" s="1"/>
      <c r="R64" s="1"/>
      <c r="S64" s="1"/>
    </row>
    <row r="65" spans="11:19">
      <c r="K65" s="1"/>
      <c r="L65" s="1"/>
      <c r="M65" s="1"/>
      <c r="N65" s="1"/>
      <c r="O65" s="1"/>
      <c r="P65" s="1"/>
      <c r="Q65" s="1"/>
      <c r="R65" s="1"/>
      <c r="S65" s="1"/>
    </row>
    <row r="66" spans="11:19">
      <c r="K66" s="1"/>
      <c r="L66" s="1"/>
      <c r="M66" s="1"/>
      <c r="N66" s="1"/>
      <c r="O66" s="1"/>
      <c r="P66" s="1"/>
      <c r="Q66" s="1"/>
      <c r="R66" s="1"/>
      <c r="S66" s="1"/>
    </row>
    <row r="67" spans="11:19">
      <c r="K67" s="1"/>
      <c r="L67" s="1"/>
      <c r="M67" s="1"/>
      <c r="N67" s="1"/>
      <c r="O67" s="1"/>
      <c r="P67" s="1"/>
      <c r="Q67" s="1"/>
      <c r="R67" s="1"/>
      <c r="S67" s="1"/>
    </row>
    <row r="68" spans="11:19">
      <c r="K68" s="1"/>
      <c r="L68" s="1"/>
      <c r="M68" s="1"/>
      <c r="N68" s="1"/>
      <c r="O68" s="1"/>
      <c r="P68" s="1"/>
      <c r="Q68" s="1"/>
      <c r="R68" s="1"/>
      <c r="S68" s="1"/>
    </row>
    <row r="69" spans="11:19">
      <c r="K69" s="1"/>
      <c r="L69" s="1"/>
      <c r="M69" s="1"/>
      <c r="N69" s="1"/>
      <c r="O69" s="1"/>
      <c r="P69" s="1"/>
      <c r="Q69" s="1"/>
      <c r="R69" s="1"/>
      <c r="S69" s="1"/>
    </row>
    <row r="70" spans="11:19">
      <c r="K70" s="1"/>
      <c r="L70" s="1"/>
      <c r="M70" s="1"/>
      <c r="N70" s="1"/>
      <c r="O70" s="1"/>
      <c r="P70" s="1"/>
      <c r="Q70" s="1"/>
      <c r="R70" s="1"/>
      <c r="S70" s="1"/>
    </row>
    <row r="71" spans="11:19">
      <c r="K71" s="1"/>
      <c r="L71" s="1"/>
      <c r="M71" s="1"/>
      <c r="N71" s="1"/>
      <c r="O71" s="1"/>
      <c r="P71" s="1"/>
      <c r="Q71" s="1"/>
      <c r="R71" s="1"/>
      <c r="S71" s="1"/>
    </row>
    <row r="72" spans="11:19">
      <c r="K72" s="1"/>
      <c r="L72" s="1"/>
      <c r="M72" s="1"/>
      <c r="N72" s="1"/>
      <c r="O72" s="1"/>
      <c r="P72" s="1"/>
      <c r="Q72" s="1"/>
      <c r="R72" s="1"/>
      <c r="S72" s="1"/>
    </row>
    <row r="73" spans="11:19">
      <c r="K73" s="1"/>
      <c r="L73" s="1"/>
      <c r="M73" s="1"/>
      <c r="N73" s="1"/>
      <c r="O73" s="1"/>
      <c r="P73" s="1"/>
      <c r="Q73" s="1"/>
      <c r="R73" s="1"/>
      <c r="S73" s="1"/>
    </row>
    <row r="74" spans="11:19">
      <c r="K74" s="1"/>
      <c r="L74" s="1"/>
      <c r="M74" s="1"/>
      <c r="N74" s="1"/>
      <c r="O74" s="1"/>
      <c r="P74" s="1"/>
      <c r="Q74" s="1"/>
      <c r="R74" s="1"/>
      <c r="S74" s="1"/>
    </row>
    <row r="75" spans="11:19">
      <c r="K75" s="1"/>
      <c r="L75" s="1"/>
      <c r="M75" s="1"/>
      <c r="N75" s="1"/>
      <c r="O75" s="1"/>
      <c r="P75" s="1"/>
      <c r="Q75" s="1"/>
      <c r="R75" s="1"/>
      <c r="S75" s="1"/>
    </row>
    <row r="76" spans="11:19">
      <c r="K76" s="1"/>
      <c r="L76" s="1"/>
      <c r="M76" s="1"/>
      <c r="N76" s="1"/>
      <c r="O76" s="1"/>
      <c r="P76" s="1"/>
      <c r="Q76" s="1"/>
      <c r="R76" s="1"/>
      <c r="S76" s="1"/>
    </row>
    <row r="77" spans="11:19">
      <c r="K77" s="1"/>
      <c r="L77" s="1"/>
      <c r="M77" s="1"/>
      <c r="N77" s="1"/>
      <c r="O77" s="1"/>
      <c r="P77" s="1"/>
      <c r="Q77" s="1"/>
      <c r="R77" s="1"/>
      <c r="S77" s="1"/>
    </row>
    <row r="78" spans="11:19">
      <c r="K78" s="1"/>
      <c r="L78" s="1"/>
      <c r="M78" s="1"/>
      <c r="N78" s="1"/>
      <c r="O78" s="1"/>
      <c r="P78" s="1"/>
      <c r="Q78" s="1"/>
      <c r="R78" s="1"/>
      <c r="S78" s="1"/>
    </row>
    <row r="79" spans="11:19">
      <c r="K79" s="1"/>
      <c r="L79" s="1"/>
      <c r="M79" s="1"/>
      <c r="N79" s="1"/>
      <c r="O79" s="1"/>
      <c r="P79" s="1"/>
      <c r="Q79" s="1"/>
      <c r="R79" s="1"/>
      <c r="S79" s="1"/>
    </row>
    <row r="80" spans="11:19">
      <c r="K80" s="1"/>
      <c r="L80" s="1"/>
      <c r="M80" s="1"/>
      <c r="N80" s="1"/>
      <c r="O80" s="1"/>
      <c r="P80" s="1"/>
      <c r="Q80" s="1"/>
      <c r="R80" s="1"/>
      <c r="S80" s="1"/>
    </row>
    <row r="81" spans="11:19">
      <c r="K81" s="1"/>
      <c r="L81" s="1"/>
      <c r="M81" s="1"/>
      <c r="N81" s="1"/>
      <c r="O81" s="1"/>
      <c r="P81" s="1"/>
      <c r="Q81" s="1"/>
      <c r="R81" s="1"/>
      <c r="S81" s="1"/>
    </row>
    <row r="82" spans="11:19">
      <c r="K82" s="1"/>
      <c r="L82" s="1"/>
      <c r="M82" s="1"/>
      <c r="N82" s="1"/>
      <c r="O82" s="1"/>
      <c r="P82" s="1"/>
      <c r="Q82" s="1"/>
      <c r="R82" s="1"/>
      <c r="S82" s="1"/>
    </row>
    <row r="83" spans="11:19">
      <c r="K83" s="1"/>
      <c r="L83" s="1"/>
      <c r="M83" s="1"/>
      <c r="N83" s="1"/>
      <c r="O83" s="1"/>
      <c r="P83" s="1"/>
      <c r="Q83" s="1"/>
      <c r="R83" s="1"/>
      <c r="S83" s="1"/>
    </row>
    <row r="84" spans="11:19">
      <c r="K84" s="1"/>
      <c r="L84" s="1"/>
      <c r="M84" s="1"/>
      <c r="N84" s="1"/>
      <c r="O84" s="1"/>
      <c r="P84" s="1"/>
      <c r="Q84" s="1"/>
      <c r="R84" s="1"/>
      <c r="S84" s="1"/>
    </row>
    <row r="85" spans="11:19">
      <c r="K85" s="1"/>
      <c r="L85" s="1"/>
      <c r="M85" s="1"/>
      <c r="N85" s="1"/>
      <c r="O85" s="1"/>
      <c r="P85" s="1"/>
      <c r="Q85" s="1"/>
      <c r="R85" s="1"/>
      <c r="S85" s="1"/>
    </row>
    <row r="86" spans="11:19">
      <c r="K86" s="1"/>
      <c r="L86" s="1"/>
      <c r="M86" s="1"/>
      <c r="N86" s="1"/>
      <c r="O86" s="1"/>
      <c r="P86" s="1"/>
      <c r="Q86" s="1"/>
      <c r="R86" s="1"/>
      <c r="S86" s="1"/>
    </row>
    <row r="87" spans="11:19">
      <c r="K87" s="1"/>
      <c r="L87" s="1"/>
      <c r="M87" s="1"/>
      <c r="N87" s="1"/>
      <c r="O87" s="1"/>
      <c r="P87" s="1"/>
      <c r="Q87" s="1"/>
      <c r="R87" s="1"/>
      <c r="S87" s="1"/>
    </row>
    <row r="88" spans="11:19">
      <c r="K88" s="1"/>
      <c r="L88" s="1"/>
      <c r="M88" s="1"/>
      <c r="N88" s="1"/>
      <c r="O88" s="1"/>
      <c r="P88" s="1"/>
      <c r="Q88" s="1"/>
      <c r="R88" s="1"/>
      <c r="S88" s="1"/>
    </row>
    <row r="89" spans="11:19">
      <c r="K89" s="1"/>
      <c r="L89" s="1"/>
      <c r="M89" s="1"/>
      <c r="N89" s="1"/>
      <c r="O89" s="1"/>
      <c r="P89" s="1"/>
      <c r="Q89" s="1"/>
      <c r="R89" s="1"/>
      <c r="S89" s="1"/>
    </row>
    <row r="90" spans="11:19">
      <c r="K90" s="1"/>
      <c r="L90" s="1"/>
      <c r="M90" s="1"/>
      <c r="N90" s="1"/>
      <c r="O90" s="1"/>
      <c r="P90" s="1"/>
      <c r="Q90" s="1">
        <v>1</v>
      </c>
      <c r="R90" s="1" t="s">
        <v>21</v>
      </c>
      <c r="S90" s="1"/>
    </row>
    <row r="91" spans="11:19">
      <c r="K91" s="1"/>
      <c r="L91" s="1"/>
      <c r="M91" s="1"/>
      <c r="N91" s="1"/>
      <c r="O91" s="1"/>
      <c r="P91" s="1"/>
      <c r="Q91" s="1">
        <v>2</v>
      </c>
      <c r="R91" s="1" t="s">
        <v>19</v>
      </c>
      <c r="S91" s="1"/>
    </row>
    <row r="92" spans="11:19">
      <c r="K92" s="1"/>
      <c r="L92" s="1"/>
      <c r="M92" s="1"/>
      <c r="N92" s="1"/>
      <c r="O92" s="1"/>
      <c r="P92" s="1"/>
      <c r="Q92" s="1">
        <v>3</v>
      </c>
      <c r="R92" s="1" t="s">
        <v>17</v>
      </c>
      <c r="S92" s="1"/>
    </row>
    <row r="93" spans="11:19">
      <c r="K93" s="1"/>
      <c r="L93" s="1"/>
      <c r="M93" s="1"/>
      <c r="N93" s="1"/>
      <c r="O93" s="1"/>
      <c r="P93" s="1"/>
      <c r="Q93" s="1">
        <v>4</v>
      </c>
      <c r="R93" s="1" t="s">
        <v>16</v>
      </c>
      <c r="S93" s="1"/>
    </row>
    <row r="94" spans="11:19">
      <c r="K94" s="1"/>
      <c r="L94" s="1"/>
      <c r="M94" s="1"/>
      <c r="N94" s="1"/>
      <c r="O94" s="1"/>
      <c r="P94" s="1"/>
      <c r="Q94" s="1">
        <v>5</v>
      </c>
      <c r="R94" s="1" t="s">
        <v>81</v>
      </c>
      <c r="S94" s="1"/>
    </row>
    <row r="95" spans="11:19">
      <c r="K95" s="1"/>
      <c r="L95" s="1"/>
      <c r="M95" s="1"/>
      <c r="N95" s="1"/>
      <c r="O95" s="1"/>
      <c r="P95" s="1"/>
      <c r="Q95" s="1">
        <v>6</v>
      </c>
      <c r="R95" s="1" t="s">
        <v>14</v>
      </c>
      <c r="S95" s="1"/>
    </row>
    <row r="96" spans="11:19">
      <c r="K96" s="1"/>
      <c r="L96" s="1"/>
      <c r="M96" s="1"/>
      <c r="N96" s="1"/>
      <c r="O96" s="1"/>
      <c r="P96" s="1"/>
      <c r="Q96" s="1">
        <v>7</v>
      </c>
      <c r="R96" s="1" t="s">
        <v>13</v>
      </c>
      <c r="S96" s="1"/>
    </row>
    <row r="97" spans="11:19">
      <c r="K97" s="1"/>
      <c r="L97" s="1"/>
      <c r="M97" s="1"/>
      <c r="N97" s="1"/>
      <c r="O97" s="1"/>
      <c r="P97" s="1"/>
      <c r="Q97" s="1">
        <v>8</v>
      </c>
      <c r="R97" s="1" t="s">
        <v>80</v>
      </c>
      <c r="S97" s="1"/>
    </row>
    <row r="98" spans="11:19">
      <c r="K98" s="1"/>
      <c r="L98" s="1"/>
      <c r="M98" s="1"/>
      <c r="N98" s="1"/>
      <c r="O98" s="1"/>
      <c r="P98" s="1"/>
      <c r="Q98" s="1">
        <v>9</v>
      </c>
      <c r="R98" s="1" t="s">
        <v>11</v>
      </c>
      <c r="S98" s="1"/>
    </row>
    <row r="99" spans="11:19">
      <c r="K99" s="1"/>
      <c r="L99" s="1"/>
      <c r="M99" s="1"/>
      <c r="N99" s="1"/>
      <c r="O99" s="1"/>
      <c r="P99" s="1"/>
      <c r="Q99" s="1">
        <v>10</v>
      </c>
      <c r="R99" s="1" t="s">
        <v>10</v>
      </c>
      <c r="S99" s="1"/>
    </row>
    <row r="100" spans="11:19">
      <c r="K100" s="1"/>
      <c r="L100" s="1"/>
      <c r="M100" s="1"/>
      <c r="N100" s="1"/>
      <c r="O100" s="1"/>
      <c r="P100" s="1"/>
      <c r="Q100" s="1">
        <v>11</v>
      </c>
      <c r="R100" s="1" t="s">
        <v>9</v>
      </c>
      <c r="S100" s="1"/>
    </row>
    <row r="101" spans="11:19">
      <c r="K101" s="1"/>
      <c r="L101" s="1"/>
      <c r="M101" s="1"/>
      <c r="N101" s="1"/>
      <c r="O101" s="1"/>
      <c r="P101" s="1"/>
      <c r="Q101" s="1">
        <v>12</v>
      </c>
      <c r="R101" s="1" t="s">
        <v>79</v>
      </c>
      <c r="S101" s="1"/>
    </row>
    <row r="102" spans="11:19">
      <c r="K102" s="1"/>
      <c r="L102" s="1"/>
      <c r="M102" s="1"/>
      <c r="N102" s="1"/>
      <c r="O102" s="1"/>
      <c r="P102" s="1"/>
      <c r="Q102" s="1">
        <v>13</v>
      </c>
      <c r="R102" s="1" t="s">
        <v>7</v>
      </c>
      <c r="S102" s="1"/>
    </row>
    <row r="103" spans="11:19">
      <c r="K103" s="1"/>
      <c r="L103" s="1"/>
      <c r="M103" s="1"/>
      <c r="N103" s="1"/>
      <c r="O103" s="1"/>
      <c r="P103" s="1"/>
      <c r="Q103" s="1">
        <v>14</v>
      </c>
      <c r="R103" s="1" t="s">
        <v>78</v>
      </c>
      <c r="S103" s="1"/>
    </row>
    <row r="104" spans="11:19">
      <c r="K104" s="1"/>
      <c r="L104" s="1"/>
      <c r="M104" s="1"/>
      <c r="N104" s="1"/>
      <c r="O104" s="1"/>
      <c r="P104" s="1"/>
      <c r="Q104" s="1">
        <v>15</v>
      </c>
      <c r="R104" s="1" t="s">
        <v>77</v>
      </c>
      <c r="S104" s="1"/>
    </row>
    <row r="105" spans="11:19">
      <c r="K105" s="1"/>
      <c r="L105" s="1"/>
      <c r="M105" s="1"/>
      <c r="N105" s="1"/>
      <c r="O105" s="1"/>
      <c r="P105" s="1"/>
      <c r="Q105" s="1">
        <v>16</v>
      </c>
      <c r="R105" s="1" t="s">
        <v>76</v>
      </c>
      <c r="S105" s="1"/>
    </row>
    <row r="106" spans="11:19">
      <c r="K106" s="1"/>
      <c r="L106" s="1"/>
      <c r="M106" s="1"/>
      <c r="N106" s="1"/>
      <c r="O106" s="1"/>
      <c r="P106" s="1"/>
      <c r="Q106" s="1">
        <v>17</v>
      </c>
      <c r="R106" s="1" t="s">
        <v>75</v>
      </c>
      <c r="S106" s="1"/>
    </row>
    <row r="107" spans="11:19">
      <c r="K107" s="1"/>
      <c r="L107" s="1"/>
      <c r="M107" s="1"/>
      <c r="N107" s="1"/>
      <c r="O107" s="1"/>
      <c r="P107" s="1"/>
      <c r="Q107" s="1">
        <v>18</v>
      </c>
      <c r="R107" s="1" t="s">
        <v>2</v>
      </c>
      <c r="S107" s="1"/>
    </row>
    <row r="108" spans="11:19">
      <c r="K108" s="1"/>
      <c r="L108" s="1"/>
      <c r="M108" s="1"/>
      <c r="N108" s="1"/>
      <c r="O108" s="1"/>
      <c r="P108" s="1"/>
      <c r="Q108" s="1">
        <v>19</v>
      </c>
      <c r="R108" s="1" t="s">
        <v>74</v>
      </c>
      <c r="S108" s="1"/>
    </row>
    <row r="109" spans="11:19">
      <c r="K109" s="1"/>
      <c r="L109" s="1"/>
      <c r="M109" s="1"/>
      <c r="N109" s="1"/>
      <c r="O109" s="1"/>
      <c r="P109" s="1"/>
      <c r="Q109" s="1">
        <v>20</v>
      </c>
      <c r="R109" s="1" t="s">
        <v>73</v>
      </c>
      <c r="S109" s="1"/>
    </row>
  </sheetData>
  <mergeCells count="209">
    <mergeCell ref="T29:V29"/>
    <mergeCell ref="D27:E27"/>
    <mergeCell ref="F27:G27"/>
    <mergeCell ref="I27:J27"/>
    <mergeCell ref="K27:R27"/>
    <mergeCell ref="S27:V27"/>
    <mergeCell ref="B43:H44"/>
    <mergeCell ref="B56:G56"/>
    <mergeCell ref="B57:G57"/>
    <mergeCell ref="L51:M51"/>
    <mergeCell ref="N51:R51"/>
    <mergeCell ref="B52:G52"/>
    <mergeCell ref="L52:M52"/>
    <mergeCell ref="L53:M53"/>
    <mergeCell ref="N52:R52"/>
    <mergeCell ref="B51:H51"/>
    <mergeCell ref="L56:M56"/>
    <mergeCell ref="B55:G55"/>
    <mergeCell ref="B54:G54"/>
    <mergeCell ref="N53:R53"/>
    <mergeCell ref="B40:G40"/>
    <mergeCell ref="L40:M40"/>
    <mergeCell ref="N40:R40"/>
    <mergeCell ref="L41:M41"/>
    <mergeCell ref="N41:R41"/>
    <mergeCell ref="L42:M42"/>
    <mergeCell ref="B42:H42"/>
    <mergeCell ref="L50:M50"/>
    <mergeCell ref="N50:R50"/>
    <mergeCell ref="B46:H46"/>
    <mergeCell ref="B47:G47"/>
    <mergeCell ref="L47:M47"/>
    <mergeCell ref="N47:R47"/>
    <mergeCell ref="L46:M46"/>
    <mergeCell ref="N46:R46"/>
    <mergeCell ref="B45:G45"/>
    <mergeCell ref="N49:R49"/>
    <mergeCell ref="B50:G50"/>
    <mergeCell ref="B49:H49"/>
    <mergeCell ref="B48:G48"/>
    <mergeCell ref="L48:M48"/>
    <mergeCell ref="N48:R48"/>
    <mergeCell ref="L49:M49"/>
    <mergeCell ref="N42:R42"/>
    <mergeCell ref="L43:M43"/>
    <mergeCell ref="N43:R43"/>
    <mergeCell ref="L44:M44"/>
    <mergeCell ref="N44:R44"/>
    <mergeCell ref="L39:M39"/>
    <mergeCell ref="N39:R39"/>
    <mergeCell ref="D28:E28"/>
    <mergeCell ref="F28:G28"/>
    <mergeCell ref="K28:R28"/>
    <mergeCell ref="J29:L29"/>
    <mergeCell ref="B32:H38"/>
    <mergeCell ref="L36:O36"/>
    <mergeCell ref="Q36:R36"/>
    <mergeCell ref="L37:M38"/>
    <mergeCell ref="N37:R38"/>
    <mergeCell ref="P29:R29"/>
    <mergeCell ref="B29:D29"/>
    <mergeCell ref="E29:F29"/>
    <mergeCell ref="M29:N29"/>
    <mergeCell ref="B13:B28"/>
    <mergeCell ref="D21:E21"/>
    <mergeCell ref="F13:G13"/>
    <mergeCell ref="K13:R13"/>
    <mergeCell ref="D26:E26"/>
    <mergeCell ref="F26:G26"/>
    <mergeCell ref="D13:E13"/>
    <mergeCell ref="K26:R26"/>
    <mergeCell ref="D23:E23"/>
    <mergeCell ref="S26:V26"/>
    <mergeCell ref="I26:J26"/>
    <mergeCell ref="D25:E25"/>
    <mergeCell ref="F25:G25"/>
    <mergeCell ref="K25:R25"/>
    <mergeCell ref="S25:V25"/>
    <mergeCell ref="I25:J25"/>
    <mergeCell ref="S28:V28"/>
    <mergeCell ref="D24:E24"/>
    <mergeCell ref="F24:G24"/>
    <mergeCell ref="K24:R24"/>
    <mergeCell ref="S24:V24"/>
    <mergeCell ref="I24:J24"/>
    <mergeCell ref="F23:G23"/>
    <mergeCell ref="K23:R23"/>
    <mergeCell ref="S23:V23"/>
    <mergeCell ref="I23:J23"/>
    <mergeCell ref="D22:E22"/>
    <mergeCell ref="F22:G22"/>
    <mergeCell ref="K22:R22"/>
    <mergeCell ref="S22:V22"/>
    <mergeCell ref="I22:J22"/>
    <mergeCell ref="F21:G21"/>
    <mergeCell ref="K21:R21"/>
    <mergeCell ref="S21:V21"/>
    <mergeCell ref="I21:J21"/>
    <mergeCell ref="D15:E15"/>
    <mergeCell ref="K18:R18"/>
    <mergeCell ref="S18:V18"/>
    <mergeCell ref="D17:E17"/>
    <mergeCell ref="F17:G17"/>
    <mergeCell ref="K17:R17"/>
    <mergeCell ref="S17:V17"/>
    <mergeCell ref="D20:E20"/>
    <mergeCell ref="F20:G20"/>
    <mergeCell ref="K20:R20"/>
    <mergeCell ref="S20:V20"/>
    <mergeCell ref="I20:J20"/>
    <mergeCell ref="D19:E19"/>
    <mergeCell ref="F19:G19"/>
    <mergeCell ref="K19:R19"/>
    <mergeCell ref="S19:V19"/>
    <mergeCell ref="I19:J19"/>
    <mergeCell ref="D18:E18"/>
    <mergeCell ref="F18:G18"/>
    <mergeCell ref="I15:J15"/>
    <mergeCell ref="B1:V1"/>
    <mergeCell ref="B2:V2"/>
    <mergeCell ref="B4:D4"/>
    <mergeCell ref="E4:V4"/>
    <mergeCell ref="B5:C5"/>
    <mergeCell ref="D5:M5"/>
    <mergeCell ref="B9:C9"/>
    <mergeCell ref="B10:B11"/>
    <mergeCell ref="C10:C11"/>
    <mergeCell ref="D10:E11"/>
    <mergeCell ref="S10:V11"/>
    <mergeCell ref="K11:R11"/>
    <mergeCell ref="B8:C8"/>
    <mergeCell ref="D8:V8"/>
    <mergeCell ref="I10:R10"/>
    <mergeCell ref="F10:H11"/>
    <mergeCell ref="I11:J11"/>
    <mergeCell ref="N5:V5"/>
    <mergeCell ref="B6:C6"/>
    <mergeCell ref="D6:V6"/>
    <mergeCell ref="B7:C7"/>
    <mergeCell ref="D7:M7"/>
    <mergeCell ref="N7:V7"/>
    <mergeCell ref="S13:V13"/>
    <mergeCell ref="I13:J13"/>
    <mergeCell ref="I14:J14"/>
    <mergeCell ref="D12:E12"/>
    <mergeCell ref="F12:G12"/>
    <mergeCell ref="K12:R12"/>
    <mergeCell ref="S12:V12"/>
    <mergeCell ref="I12:J12"/>
    <mergeCell ref="K14:R14"/>
    <mergeCell ref="S14:V14"/>
    <mergeCell ref="D14:E14"/>
    <mergeCell ref="F14:G14"/>
    <mergeCell ref="S39:T39"/>
    <mergeCell ref="S40:T40"/>
    <mergeCell ref="I28:J28"/>
    <mergeCell ref="L31:S31"/>
    <mergeCell ref="L33:O34"/>
    <mergeCell ref="K34:K54"/>
    <mergeCell ref="L35:O35"/>
    <mergeCell ref="S41:T41"/>
    <mergeCell ref="S43:T43"/>
    <mergeCell ref="P33:U34"/>
    <mergeCell ref="U37:V38"/>
    <mergeCell ref="U39:V39"/>
    <mergeCell ref="U40:V40"/>
    <mergeCell ref="U41:V41"/>
    <mergeCell ref="U42:V42"/>
    <mergeCell ref="S42:T42"/>
    <mergeCell ref="P35:V35"/>
    <mergeCell ref="S37:T38"/>
    <mergeCell ref="T36:V36"/>
    <mergeCell ref="U43:V43"/>
    <mergeCell ref="U52:V52"/>
    <mergeCell ref="U54:V54"/>
    <mergeCell ref="U48:V48"/>
    <mergeCell ref="L45:M45"/>
    <mergeCell ref="I16:J16"/>
    <mergeCell ref="I17:J17"/>
    <mergeCell ref="I18:J18"/>
    <mergeCell ref="F15:G15"/>
    <mergeCell ref="K15:R15"/>
    <mergeCell ref="S15:V15"/>
    <mergeCell ref="D16:E16"/>
    <mergeCell ref="F16:G16"/>
    <mergeCell ref="K16:R16"/>
    <mergeCell ref="S16:V16"/>
    <mergeCell ref="S44:T44"/>
    <mergeCell ref="S45:T45"/>
    <mergeCell ref="U45:V45"/>
    <mergeCell ref="U46:V46"/>
    <mergeCell ref="U47:V47"/>
    <mergeCell ref="U44:V44"/>
    <mergeCell ref="U51:V51"/>
    <mergeCell ref="S50:T50"/>
    <mergeCell ref="U49:V49"/>
    <mergeCell ref="U50:V50"/>
    <mergeCell ref="S54:T54"/>
    <mergeCell ref="S48:T48"/>
    <mergeCell ref="N45:R45"/>
    <mergeCell ref="L54:M54"/>
    <mergeCell ref="N54:R54"/>
    <mergeCell ref="S53:T53"/>
    <mergeCell ref="U53:V53"/>
    <mergeCell ref="S46:T46"/>
    <mergeCell ref="S47:T47"/>
    <mergeCell ref="S49:T49"/>
    <mergeCell ref="S51:T51"/>
    <mergeCell ref="S52:T52"/>
  </mergeCells>
  <phoneticPr fontId="1"/>
  <dataValidations count="1">
    <dataValidation type="list" allowBlank="1" showInputMessage="1" sqref="L56:M56" xr:uid="{00000000-0002-0000-0000-000000000000}">
      <formula1>$Q$97:$Q$116</formula1>
    </dataValidation>
  </dataValidations>
  <pageMargins left="0.31496062992125984" right="0.27559055118110237" top="0.35433070866141736" bottom="0.26" header="0.31496062992125984" footer="0.31496062992125984"/>
  <pageSetup paperSize="9" scale="78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  <pageSetUpPr fitToPage="1"/>
  </sheetPr>
  <dimension ref="A1:Z79"/>
  <sheetViews>
    <sheetView view="pageBreakPreview" topLeftCell="B1" zoomScaleNormal="100" zoomScaleSheetLayoutView="100" workbookViewId="0">
      <selection activeCell="L31" sqref="L31:M31"/>
    </sheetView>
  </sheetViews>
  <sheetFormatPr defaultColWidth="9" defaultRowHeight="13"/>
  <cols>
    <col min="1" max="1" width="0.75" style="1" hidden="1" customWidth="1"/>
    <col min="2" max="2" width="4.08203125" style="1" customWidth="1"/>
    <col min="3" max="3" width="4.5" style="1" customWidth="1"/>
    <col min="4" max="4" width="2.83203125" style="1" customWidth="1"/>
    <col min="5" max="5" width="9" style="1"/>
    <col min="6" max="7" width="4" style="1" customWidth="1"/>
    <col min="8" max="8" width="3.33203125" style="1" customWidth="1"/>
    <col min="9" max="10" width="3.58203125" style="1" customWidth="1"/>
    <col min="11" max="11" width="10.75" style="1" customWidth="1"/>
    <col min="12" max="12" width="3.25" style="1" customWidth="1"/>
    <col min="13" max="13" width="6.75" style="1" customWidth="1"/>
    <col min="14" max="14" width="1.58203125" style="1" customWidth="1"/>
    <col min="15" max="15" width="4.5" style="1" customWidth="1"/>
    <col min="16" max="16" width="3.5" style="1" bestFit="1" customWidth="1"/>
    <col min="17" max="17" width="2.33203125" style="1" customWidth="1"/>
    <col min="18" max="18" width="3.5" style="1" customWidth="1"/>
    <col min="19" max="19" width="2.33203125" style="1" customWidth="1"/>
    <col min="20" max="20" width="3.5" style="1" customWidth="1"/>
    <col min="21" max="21" width="2.33203125" style="1" customWidth="1"/>
    <col min="22" max="22" width="5.83203125" style="1" customWidth="1"/>
    <col min="23" max="23" width="2.83203125" style="1" customWidth="1"/>
    <col min="24" max="24" width="2" style="1" customWidth="1"/>
    <col min="25" max="25" width="4.08203125" style="1" customWidth="1"/>
    <col min="26" max="26" width="16.5" style="1" bestFit="1" customWidth="1"/>
    <col min="27" max="16384" width="9" style="1"/>
  </cols>
  <sheetData>
    <row r="1" spans="2:25" ht="13.5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2:25" ht="12.75" customHeight="1">
      <c r="B2" s="126" t="s">
        <v>51</v>
      </c>
      <c r="C2" s="127"/>
      <c r="D2" s="130"/>
      <c r="E2" s="131"/>
      <c r="F2" s="131"/>
      <c r="G2" s="131"/>
      <c r="H2" s="131"/>
      <c r="I2" s="136" t="s">
        <v>20</v>
      </c>
      <c r="J2" s="139" t="s">
        <v>50</v>
      </c>
      <c r="K2" s="140"/>
      <c r="L2" s="140"/>
      <c r="M2" s="141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2:25" ht="9" customHeight="1">
      <c r="B3" s="128"/>
      <c r="C3" s="129"/>
      <c r="D3" s="132"/>
      <c r="E3" s="133"/>
      <c r="F3" s="133"/>
      <c r="G3" s="133"/>
      <c r="H3" s="133"/>
      <c r="I3" s="137"/>
      <c r="J3" s="120"/>
      <c r="K3" s="121"/>
      <c r="L3" s="121"/>
      <c r="M3" s="12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2:25" ht="6.75" customHeight="1">
      <c r="B4" s="128"/>
      <c r="C4" s="129"/>
      <c r="D4" s="132"/>
      <c r="E4" s="133"/>
      <c r="F4" s="133"/>
      <c r="G4" s="133"/>
      <c r="H4" s="133"/>
      <c r="I4" s="137"/>
      <c r="J4" s="120"/>
      <c r="K4" s="121"/>
      <c r="L4" s="121"/>
      <c r="M4" s="122"/>
      <c r="N4" s="2"/>
      <c r="O4" s="17"/>
      <c r="P4" s="16"/>
      <c r="Q4" s="16"/>
      <c r="R4" s="16"/>
      <c r="S4" s="16"/>
      <c r="T4" s="16"/>
      <c r="U4" s="16"/>
      <c r="V4" s="16"/>
      <c r="W4" s="16"/>
      <c r="X4" s="2"/>
    </row>
    <row r="5" spans="2:25" ht="10.5" customHeight="1">
      <c r="B5" s="128"/>
      <c r="C5" s="129"/>
      <c r="D5" s="134"/>
      <c r="E5" s="135"/>
      <c r="F5" s="135"/>
      <c r="G5" s="135"/>
      <c r="H5" s="135"/>
      <c r="I5" s="138"/>
      <c r="J5" s="120"/>
      <c r="K5" s="121"/>
      <c r="L5" s="121"/>
      <c r="M5" s="122"/>
      <c r="N5" s="2"/>
      <c r="O5" s="163"/>
      <c r="P5" s="163"/>
      <c r="Q5" s="163"/>
      <c r="R5" s="163"/>
      <c r="S5" s="163"/>
      <c r="T5" s="163"/>
      <c r="U5" s="163"/>
      <c r="V5" s="163"/>
      <c r="W5" s="163"/>
      <c r="X5" s="2"/>
    </row>
    <row r="6" spans="2:25" ht="13.5" customHeight="1">
      <c r="B6" s="116" t="s">
        <v>49</v>
      </c>
      <c r="C6" s="53"/>
      <c r="D6" s="142"/>
      <c r="E6" s="143"/>
      <c r="F6" s="143"/>
      <c r="G6" s="143"/>
      <c r="H6" s="143"/>
      <c r="I6" s="144"/>
      <c r="J6" s="120"/>
      <c r="K6" s="121"/>
      <c r="L6" s="121"/>
      <c r="M6" s="122"/>
      <c r="N6" s="2"/>
      <c r="O6" s="164" t="str">
        <f ca="1">"第"&amp;DBCS(YEAR(TODAY())-2014)&amp;"回"</f>
        <v>第９回</v>
      </c>
      <c r="P6" s="164"/>
      <c r="Q6" s="164"/>
      <c r="R6" s="164"/>
      <c r="S6" s="164"/>
      <c r="T6" s="164"/>
      <c r="U6" s="164"/>
      <c r="V6" s="164"/>
      <c r="W6" s="164"/>
      <c r="X6" s="2"/>
    </row>
    <row r="7" spans="2:25" ht="13.5" customHeight="1">
      <c r="B7" s="116" t="s">
        <v>46</v>
      </c>
      <c r="C7" s="53"/>
      <c r="D7" s="142"/>
      <c r="E7" s="143"/>
      <c r="F7" s="143"/>
      <c r="G7" s="143"/>
      <c r="H7" s="143"/>
      <c r="I7" s="144"/>
      <c r="J7" s="120"/>
      <c r="K7" s="121"/>
      <c r="L7" s="121"/>
      <c r="M7" s="122"/>
      <c r="N7" s="2"/>
      <c r="O7" s="165" t="s">
        <v>48</v>
      </c>
      <c r="P7" s="165"/>
      <c r="Q7" s="165"/>
      <c r="R7" s="165"/>
      <c r="S7" s="165"/>
      <c r="T7" s="165"/>
      <c r="U7" s="165"/>
      <c r="V7" s="165"/>
      <c r="W7" s="165"/>
      <c r="X7" s="2"/>
    </row>
    <row r="8" spans="2:25" ht="13.5" customHeight="1">
      <c r="B8" s="116" t="s">
        <v>46</v>
      </c>
      <c r="C8" s="53"/>
      <c r="D8" s="145"/>
      <c r="E8" s="146"/>
      <c r="F8" s="146"/>
      <c r="G8" s="146"/>
      <c r="H8" s="146"/>
      <c r="I8" s="147"/>
      <c r="J8" s="120"/>
      <c r="K8" s="121"/>
      <c r="L8" s="121"/>
      <c r="M8" s="122"/>
      <c r="N8" s="2"/>
      <c r="O8" s="165" t="s">
        <v>47</v>
      </c>
      <c r="P8" s="165"/>
      <c r="Q8" s="165"/>
      <c r="R8" s="165"/>
      <c r="S8" s="165"/>
      <c r="T8" s="165"/>
      <c r="U8" s="165"/>
      <c r="V8" s="165"/>
      <c r="W8" s="165"/>
      <c r="X8" s="2"/>
    </row>
    <row r="9" spans="2:25" ht="13.5" customHeight="1">
      <c r="B9" s="116" t="s">
        <v>46</v>
      </c>
      <c r="C9" s="53"/>
      <c r="D9" s="142"/>
      <c r="E9" s="143"/>
      <c r="F9" s="143"/>
      <c r="G9" s="143"/>
      <c r="H9" s="143"/>
      <c r="I9" s="144"/>
      <c r="J9" s="120"/>
      <c r="K9" s="121"/>
      <c r="L9" s="121"/>
      <c r="M9" s="122"/>
      <c r="N9" s="2"/>
      <c r="O9" s="163"/>
      <c r="P9" s="163"/>
      <c r="Q9" s="163"/>
      <c r="R9" s="163"/>
      <c r="S9" s="163"/>
      <c r="T9" s="163"/>
      <c r="U9" s="163"/>
      <c r="V9" s="163"/>
      <c r="W9" s="163"/>
      <c r="X9" s="2"/>
    </row>
    <row r="10" spans="2:25" ht="13.5" customHeight="1">
      <c r="B10" s="149" t="s">
        <v>45</v>
      </c>
      <c r="C10" s="150"/>
      <c r="D10" s="15" t="s">
        <v>44</v>
      </c>
      <c r="E10" s="14"/>
      <c r="F10" s="13" t="s">
        <v>19</v>
      </c>
      <c r="G10" s="119"/>
      <c r="H10" s="119"/>
      <c r="I10" s="53"/>
      <c r="J10" s="120"/>
      <c r="K10" s="121"/>
      <c r="L10" s="121"/>
      <c r="M10" s="122"/>
      <c r="N10" s="2"/>
      <c r="O10" s="163"/>
      <c r="P10" s="163"/>
      <c r="Q10" s="163"/>
      <c r="R10" s="163"/>
      <c r="S10" s="163"/>
      <c r="T10" s="163"/>
      <c r="U10" s="163"/>
      <c r="V10" s="163"/>
      <c r="W10" s="163"/>
      <c r="X10" s="2"/>
    </row>
    <row r="11" spans="2:25" ht="13.5" customHeight="1">
      <c r="B11" s="117" t="s">
        <v>43</v>
      </c>
      <c r="C11" s="118"/>
      <c r="D11" s="15" t="s">
        <v>42</v>
      </c>
      <c r="E11" s="14"/>
      <c r="F11" s="13" t="s">
        <v>41</v>
      </c>
      <c r="G11" s="119"/>
      <c r="H11" s="119"/>
      <c r="I11" s="53"/>
      <c r="J11" s="123"/>
      <c r="K11" s="124"/>
      <c r="L11" s="124"/>
      <c r="M11" s="125"/>
      <c r="N11" s="2"/>
      <c r="O11" s="163"/>
      <c r="P11" s="163"/>
      <c r="Q11" s="163"/>
      <c r="R11" s="163"/>
      <c r="S11" s="163"/>
      <c r="T11" s="163"/>
      <c r="U11" s="163"/>
      <c r="V11" s="163"/>
      <c r="W11" s="163"/>
      <c r="X11" s="2"/>
    </row>
    <row r="12" spans="2:25" ht="19.5" customHeight="1">
      <c r="B12" s="12" t="s">
        <v>40</v>
      </c>
      <c r="C12" s="129" t="s">
        <v>28</v>
      </c>
      <c r="D12" s="129"/>
      <c r="E12" s="129"/>
      <c r="F12" s="151" t="s">
        <v>39</v>
      </c>
      <c r="G12" s="152"/>
      <c r="H12" s="52" t="s">
        <v>38</v>
      </c>
      <c r="I12" s="53"/>
      <c r="J12" s="129" t="s">
        <v>37</v>
      </c>
      <c r="K12" s="129"/>
      <c r="L12" s="52"/>
      <c r="M12" s="153"/>
      <c r="N12" s="2"/>
      <c r="O12" s="163"/>
      <c r="P12" s="163"/>
      <c r="Q12" s="163"/>
      <c r="R12" s="163"/>
      <c r="S12" s="163"/>
      <c r="T12" s="163"/>
      <c r="U12" s="163"/>
      <c r="V12" s="163"/>
      <c r="W12" s="163"/>
      <c r="X12" s="2"/>
    </row>
    <row r="13" spans="2:25" ht="13.5" customHeight="1">
      <c r="B13" s="7">
        <f t="shared" ref="B13:B28" si="0">IF($L$31="",Q60,IF($L$31=Q60,VLOOKUP($L$31,$Q$60:$S$84,2),Q60))</f>
        <v>1</v>
      </c>
      <c r="C13" s="52"/>
      <c r="D13" s="119"/>
      <c r="E13" s="53"/>
      <c r="F13" s="52"/>
      <c r="G13" s="53"/>
      <c r="H13" s="49"/>
      <c r="I13" s="50"/>
      <c r="J13" s="52"/>
      <c r="K13" s="119"/>
      <c r="L13" s="119"/>
      <c r="M13" s="148"/>
      <c r="N13" s="2"/>
      <c r="O13" s="163"/>
      <c r="P13" s="163"/>
      <c r="Q13" s="163"/>
      <c r="R13" s="163"/>
      <c r="S13" s="163"/>
      <c r="T13" s="163"/>
      <c r="U13" s="163"/>
      <c r="V13" s="163"/>
      <c r="W13" s="163"/>
      <c r="X13" s="2"/>
    </row>
    <row r="14" spans="2:25">
      <c r="B14" s="7" t="str">
        <f t="shared" si="0"/>
        <v>②</v>
      </c>
      <c r="C14" s="52"/>
      <c r="D14" s="119"/>
      <c r="E14" s="53"/>
      <c r="F14" s="52"/>
      <c r="G14" s="53"/>
      <c r="H14" s="49"/>
      <c r="I14" s="50"/>
      <c r="J14" s="52"/>
      <c r="K14" s="119"/>
      <c r="L14" s="119"/>
      <c r="M14" s="148"/>
      <c r="N14" s="2"/>
      <c r="P14" s="2"/>
      <c r="Q14" s="2"/>
      <c r="R14" s="2"/>
      <c r="S14" s="2"/>
      <c r="T14" s="2"/>
      <c r="U14" s="2"/>
      <c r="V14" s="2"/>
      <c r="W14" s="2"/>
      <c r="X14" s="2"/>
    </row>
    <row r="15" spans="2:25" ht="15" customHeight="1">
      <c r="B15" s="7">
        <f t="shared" si="0"/>
        <v>3</v>
      </c>
      <c r="C15" s="52"/>
      <c r="D15" s="119"/>
      <c r="E15" s="53"/>
      <c r="F15" s="52"/>
      <c r="G15" s="53"/>
      <c r="H15" s="49"/>
      <c r="I15" s="50"/>
      <c r="J15" s="52"/>
      <c r="K15" s="119"/>
      <c r="L15" s="119"/>
      <c r="M15" s="148"/>
      <c r="N15" s="2"/>
      <c r="P15" s="2"/>
      <c r="Q15" s="2"/>
      <c r="R15" s="2"/>
      <c r="S15" s="2"/>
      <c r="T15" s="2"/>
      <c r="U15" s="2"/>
      <c r="V15" s="2"/>
      <c r="W15" s="2"/>
      <c r="X15" s="2"/>
    </row>
    <row r="16" spans="2:25" ht="15" customHeight="1">
      <c r="B16" s="7">
        <f t="shared" si="0"/>
        <v>4</v>
      </c>
      <c r="C16" s="52"/>
      <c r="D16" s="119"/>
      <c r="E16" s="53"/>
      <c r="F16" s="52"/>
      <c r="G16" s="53"/>
      <c r="H16" s="49"/>
      <c r="I16" s="50"/>
      <c r="J16" s="52"/>
      <c r="K16" s="119"/>
      <c r="L16" s="119"/>
      <c r="M16" s="148"/>
      <c r="N16" s="2"/>
      <c r="O16" s="154" t="s">
        <v>36</v>
      </c>
      <c r="P16" s="154"/>
      <c r="Q16" s="154"/>
      <c r="R16" s="154"/>
      <c r="S16" s="154"/>
      <c r="T16" s="154"/>
      <c r="U16" s="154"/>
      <c r="V16" s="154"/>
      <c r="W16" s="154"/>
      <c r="X16" s="154"/>
      <c r="Y16" s="154"/>
    </row>
    <row r="17" spans="2:26" ht="15" customHeight="1">
      <c r="B17" s="7">
        <f t="shared" si="0"/>
        <v>5</v>
      </c>
      <c r="C17" s="52"/>
      <c r="D17" s="119"/>
      <c r="E17" s="53"/>
      <c r="F17" s="52"/>
      <c r="G17" s="53"/>
      <c r="H17" s="49"/>
      <c r="I17" s="50"/>
      <c r="J17" s="52"/>
      <c r="K17" s="119"/>
      <c r="L17" s="119"/>
      <c r="M17" s="148"/>
      <c r="N17" s="2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1"/>
    </row>
    <row r="18" spans="2:26" ht="15" customHeight="1">
      <c r="B18" s="7">
        <f t="shared" si="0"/>
        <v>6</v>
      </c>
      <c r="C18" s="52"/>
      <c r="D18" s="119"/>
      <c r="E18" s="53"/>
      <c r="F18" s="52"/>
      <c r="G18" s="53"/>
      <c r="H18" s="49"/>
      <c r="I18" s="50"/>
      <c r="J18" s="52"/>
      <c r="K18" s="119"/>
      <c r="L18" s="119"/>
      <c r="M18" s="148"/>
      <c r="N18" s="2"/>
      <c r="X18" s="2"/>
    </row>
    <row r="19" spans="2:26" ht="15" customHeight="1">
      <c r="B19" s="7">
        <f t="shared" si="0"/>
        <v>7</v>
      </c>
      <c r="C19" s="52"/>
      <c r="D19" s="119"/>
      <c r="E19" s="53"/>
      <c r="F19" s="52"/>
      <c r="G19" s="53"/>
      <c r="H19" s="49"/>
      <c r="I19" s="50"/>
      <c r="J19" s="52"/>
      <c r="K19" s="119"/>
      <c r="L19" s="119"/>
      <c r="M19" s="148"/>
      <c r="N19" s="2"/>
      <c r="X19" s="2"/>
    </row>
    <row r="20" spans="2:26" ht="15" customHeight="1">
      <c r="B20" s="7">
        <f t="shared" si="0"/>
        <v>8</v>
      </c>
      <c r="C20" s="52"/>
      <c r="D20" s="119"/>
      <c r="E20" s="53"/>
      <c r="F20" s="52"/>
      <c r="G20" s="53"/>
      <c r="H20" s="49"/>
      <c r="I20" s="50"/>
      <c r="J20" s="52"/>
      <c r="K20" s="119"/>
      <c r="L20" s="119"/>
      <c r="M20" s="148"/>
      <c r="N20" s="2"/>
      <c r="O20" s="2" t="s">
        <v>35</v>
      </c>
      <c r="Q20" s="2" t="s">
        <v>34</v>
      </c>
      <c r="S20" s="2" t="s">
        <v>33</v>
      </c>
      <c r="U20" s="2" t="s">
        <v>32</v>
      </c>
      <c r="V20" s="2"/>
      <c r="W20" s="2"/>
      <c r="X20" s="2"/>
    </row>
    <row r="21" spans="2:26" ht="15" customHeight="1">
      <c r="B21" s="7">
        <f t="shared" si="0"/>
        <v>9</v>
      </c>
      <c r="C21" s="52"/>
      <c r="D21" s="119"/>
      <c r="E21" s="53"/>
      <c r="F21" s="52"/>
      <c r="G21" s="53"/>
      <c r="H21" s="49"/>
      <c r="I21" s="50"/>
      <c r="J21" s="52"/>
      <c r="K21" s="119"/>
      <c r="L21" s="119"/>
      <c r="M21" s="148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2:26" ht="15" customHeight="1">
      <c r="B22" s="7">
        <f t="shared" si="0"/>
        <v>10</v>
      </c>
      <c r="C22" s="52"/>
      <c r="D22" s="119"/>
      <c r="E22" s="53"/>
      <c r="F22" s="52"/>
      <c r="G22" s="53"/>
      <c r="H22" s="49"/>
      <c r="I22" s="50"/>
      <c r="J22" s="52"/>
      <c r="K22" s="119"/>
      <c r="L22" s="119"/>
      <c r="M22" s="148"/>
      <c r="N22" s="2"/>
      <c r="O22" s="10" t="s">
        <v>31</v>
      </c>
      <c r="P22" s="10"/>
      <c r="Q22" s="9"/>
      <c r="R22" s="157"/>
      <c r="S22" s="157"/>
      <c r="T22" s="157"/>
      <c r="U22" s="157"/>
      <c r="V22" s="157"/>
      <c r="W22" s="157"/>
      <c r="X22" s="2"/>
    </row>
    <row r="23" spans="2:26" ht="15" customHeight="1">
      <c r="B23" s="7">
        <f t="shared" si="0"/>
        <v>11</v>
      </c>
      <c r="C23" s="52"/>
      <c r="D23" s="119"/>
      <c r="E23" s="53"/>
      <c r="F23" s="52"/>
      <c r="G23" s="53"/>
      <c r="H23" s="49"/>
      <c r="I23" s="50"/>
      <c r="J23" s="52"/>
      <c r="K23" s="119"/>
      <c r="L23" s="119"/>
      <c r="M23" s="148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6" ht="15" customHeight="1">
      <c r="B24" s="7">
        <f t="shared" si="0"/>
        <v>12</v>
      </c>
      <c r="C24" s="129"/>
      <c r="D24" s="129"/>
      <c r="E24" s="129"/>
      <c r="F24" s="52"/>
      <c r="G24" s="53"/>
      <c r="H24" s="52"/>
      <c r="I24" s="53"/>
      <c r="J24" s="52"/>
      <c r="K24" s="119"/>
      <c r="L24" s="119"/>
      <c r="M24" s="148"/>
      <c r="N24" s="2"/>
      <c r="O24" s="5" t="s">
        <v>30</v>
      </c>
      <c r="P24" s="156"/>
      <c r="Q24" s="156"/>
      <c r="R24" s="156"/>
      <c r="S24" s="156"/>
      <c r="T24" s="156"/>
      <c r="U24" s="156"/>
      <c r="V24" s="156"/>
      <c r="W24" s="156"/>
      <c r="X24" s="2"/>
    </row>
    <row r="25" spans="2:26" ht="15" customHeight="1">
      <c r="B25" s="7">
        <f t="shared" si="0"/>
        <v>13</v>
      </c>
      <c r="C25" s="52"/>
      <c r="D25" s="119"/>
      <c r="E25" s="53"/>
      <c r="F25" s="52"/>
      <c r="G25" s="53"/>
      <c r="H25" s="52"/>
      <c r="I25" s="53"/>
      <c r="J25" s="52"/>
      <c r="K25" s="119"/>
      <c r="L25" s="119"/>
      <c r="M25" s="148"/>
      <c r="N25" s="2"/>
      <c r="O25" s="8"/>
      <c r="P25" s="155"/>
      <c r="Q25" s="155"/>
      <c r="R25" s="155"/>
      <c r="S25" s="155"/>
      <c r="T25" s="155"/>
      <c r="U25" s="155"/>
      <c r="V25" s="155"/>
      <c r="W25" s="155"/>
    </row>
    <row r="26" spans="2:26" ht="15" customHeight="1">
      <c r="B26" s="7">
        <f t="shared" si="0"/>
        <v>14</v>
      </c>
      <c r="C26" s="52"/>
      <c r="D26" s="119"/>
      <c r="E26" s="53"/>
      <c r="F26" s="52"/>
      <c r="G26" s="53"/>
      <c r="H26" s="52"/>
      <c r="I26" s="53"/>
      <c r="J26" s="52"/>
      <c r="K26" s="119"/>
      <c r="L26" s="119"/>
      <c r="M26" s="148"/>
      <c r="N26" s="2"/>
    </row>
    <row r="27" spans="2:26">
      <c r="B27" s="7">
        <f t="shared" si="0"/>
        <v>15</v>
      </c>
      <c r="C27" s="52"/>
      <c r="D27" s="119"/>
      <c r="E27" s="53"/>
      <c r="F27" s="52"/>
      <c r="G27" s="53"/>
      <c r="H27" s="49"/>
      <c r="I27" s="50"/>
      <c r="J27" s="52"/>
      <c r="K27" s="119"/>
      <c r="L27" s="119"/>
      <c r="M27" s="148"/>
      <c r="N27" s="2"/>
      <c r="O27" s="5" t="s">
        <v>29</v>
      </c>
      <c r="P27" s="156"/>
      <c r="Q27" s="156"/>
      <c r="R27" s="156"/>
      <c r="S27" s="156"/>
      <c r="T27" s="156"/>
      <c r="U27" s="156"/>
      <c r="V27" s="156"/>
      <c r="W27" s="156"/>
    </row>
    <row r="28" spans="2:26" ht="13.5" thickBot="1">
      <c r="B28" s="6">
        <f t="shared" si="0"/>
        <v>16</v>
      </c>
      <c r="C28" s="158"/>
      <c r="D28" s="158"/>
      <c r="E28" s="158"/>
      <c r="F28" s="158"/>
      <c r="G28" s="158"/>
      <c r="H28" s="159"/>
      <c r="I28" s="160"/>
      <c r="J28" s="159"/>
      <c r="K28" s="161"/>
      <c r="L28" s="161"/>
      <c r="M28" s="162"/>
      <c r="O28" s="5" t="s">
        <v>28</v>
      </c>
      <c r="P28" s="156"/>
      <c r="Q28" s="156"/>
      <c r="R28" s="156"/>
      <c r="S28" s="156"/>
      <c r="T28" s="156"/>
      <c r="U28" s="156"/>
      <c r="V28" s="156"/>
      <c r="W28" s="5" t="s">
        <v>27</v>
      </c>
    </row>
    <row r="29" spans="2:26">
      <c r="B29" s="2"/>
      <c r="C29" s="2" t="s">
        <v>26</v>
      </c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2:26">
      <c r="C30" s="4" t="s">
        <v>25</v>
      </c>
    </row>
    <row r="31" spans="2:26">
      <c r="K31" s="3" t="s">
        <v>24</v>
      </c>
      <c r="L31" s="113">
        <v>2</v>
      </c>
      <c r="M31" s="114"/>
      <c r="N31" s="2" t="s">
        <v>23</v>
      </c>
      <c r="O31" s="1" t="s">
        <v>22</v>
      </c>
    </row>
    <row r="60" spans="17:20">
      <c r="Q60" s="1">
        <v>1</v>
      </c>
      <c r="R60" s="1" t="s">
        <v>21</v>
      </c>
      <c r="T60" s="1" t="s">
        <v>20</v>
      </c>
    </row>
    <row r="61" spans="17:20">
      <c r="Q61" s="1">
        <v>2</v>
      </c>
      <c r="R61" s="1" t="s">
        <v>19</v>
      </c>
      <c r="T61" s="1" t="s">
        <v>18</v>
      </c>
    </row>
    <row r="62" spans="17:20">
      <c r="Q62" s="1">
        <v>3</v>
      </c>
      <c r="R62" s="1" t="s">
        <v>17</v>
      </c>
    </row>
    <row r="63" spans="17:20">
      <c r="Q63" s="1">
        <v>4</v>
      </c>
      <c r="R63" s="1" t="s">
        <v>16</v>
      </c>
    </row>
    <row r="64" spans="17:20">
      <c r="Q64" s="1">
        <v>5</v>
      </c>
      <c r="R64" s="1" t="s">
        <v>15</v>
      </c>
    </row>
    <row r="65" spans="17:18">
      <c r="Q65" s="1">
        <v>6</v>
      </c>
      <c r="R65" s="1" t="s">
        <v>14</v>
      </c>
    </row>
    <row r="66" spans="17:18">
      <c r="Q66" s="1">
        <v>7</v>
      </c>
      <c r="R66" s="1" t="s">
        <v>13</v>
      </c>
    </row>
    <row r="67" spans="17:18">
      <c r="Q67" s="1">
        <v>8</v>
      </c>
      <c r="R67" s="1" t="s">
        <v>12</v>
      </c>
    </row>
    <row r="68" spans="17:18">
      <c r="Q68" s="1">
        <v>9</v>
      </c>
      <c r="R68" s="1" t="s">
        <v>11</v>
      </c>
    </row>
    <row r="69" spans="17:18">
      <c r="Q69" s="1">
        <v>10</v>
      </c>
      <c r="R69" s="1" t="s">
        <v>10</v>
      </c>
    </row>
    <row r="70" spans="17:18">
      <c r="Q70" s="1">
        <v>11</v>
      </c>
      <c r="R70" s="1" t="s">
        <v>9</v>
      </c>
    </row>
    <row r="71" spans="17:18">
      <c r="Q71" s="1">
        <v>12</v>
      </c>
      <c r="R71" s="1" t="s">
        <v>8</v>
      </c>
    </row>
    <row r="72" spans="17:18">
      <c r="Q72" s="1">
        <v>13</v>
      </c>
      <c r="R72" s="1" t="s">
        <v>7</v>
      </c>
    </row>
    <row r="73" spans="17:18">
      <c r="Q73" s="1">
        <v>14</v>
      </c>
      <c r="R73" s="1" t="s">
        <v>6</v>
      </c>
    </row>
    <row r="74" spans="17:18">
      <c r="Q74" s="1">
        <v>15</v>
      </c>
      <c r="R74" s="1" t="s">
        <v>5</v>
      </c>
    </row>
    <row r="75" spans="17:18">
      <c r="Q75" s="1">
        <v>16</v>
      </c>
      <c r="R75" s="1" t="s">
        <v>4</v>
      </c>
    </row>
    <row r="76" spans="17:18">
      <c r="Q76" s="1">
        <v>17</v>
      </c>
      <c r="R76" s="1" t="s">
        <v>3</v>
      </c>
    </row>
    <row r="77" spans="17:18">
      <c r="Q77" s="1">
        <v>18</v>
      </c>
      <c r="R77" s="1" t="s">
        <v>2</v>
      </c>
    </row>
    <row r="78" spans="17:18">
      <c r="Q78" s="1">
        <v>19</v>
      </c>
      <c r="R78" s="1" t="s">
        <v>1</v>
      </c>
    </row>
    <row r="79" spans="17:18">
      <c r="Q79" s="1">
        <v>20</v>
      </c>
      <c r="R79" s="1" t="s">
        <v>0</v>
      </c>
    </row>
  </sheetData>
  <mergeCells count="102">
    <mergeCell ref="O10:W10"/>
    <mergeCell ref="O11:W11"/>
    <mergeCell ref="O12:W12"/>
    <mergeCell ref="O13:W13"/>
    <mergeCell ref="O5:W5"/>
    <mergeCell ref="O6:W6"/>
    <mergeCell ref="O7:W7"/>
    <mergeCell ref="O8:W8"/>
    <mergeCell ref="O9:W9"/>
    <mergeCell ref="P28:V28"/>
    <mergeCell ref="P27:W27"/>
    <mergeCell ref="C26:E26"/>
    <mergeCell ref="F26:G26"/>
    <mergeCell ref="H26:I26"/>
    <mergeCell ref="J26:M26"/>
    <mergeCell ref="C27:E27"/>
    <mergeCell ref="F27:G27"/>
    <mergeCell ref="H27:I27"/>
    <mergeCell ref="J27:M27"/>
    <mergeCell ref="L31:M31"/>
    <mergeCell ref="C28:E28"/>
    <mergeCell ref="F28:G28"/>
    <mergeCell ref="H28:I28"/>
    <mergeCell ref="J28:M28"/>
    <mergeCell ref="C24:E24"/>
    <mergeCell ref="F24:G24"/>
    <mergeCell ref="H24:I24"/>
    <mergeCell ref="J24:M24"/>
    <mergeCell ref="P25:W25"/>
    <mergeCell ref="C25:E25"/>
    <mergeCell ref="F25:G25"/>
    <mergeCell ref="H25:I25"/>
    <mergeCell ref="J25:M25"/>
    <mergeCell ref="P24:W24"/>
    <mergeCell ref="R22:W22"/>
    <mergeCell ref="H21:I21"/>
    <mergeCell ref="J21:M21"/>
    <mergeCell ref="C23:E23"/>
    <mergeCell ref="F23:G23"/>
    <mergeCell ref="H23:I23"/>
    <mergeCell ref="J23:M23"/>
    <mergeCell ref="C22:E22"/>
    <mergeCell ref="F22:G22"/>
    <mergeCell ref="H22:I22"/>
    <mergeCell ref="J22:M22"/>
    <mergeCell ref="C18:E18"/>
    <mergeCell ref="F18:G18"/>
    <mergeCell ref="O16:Y17"/>
    <mergeCell ref="C20:E20"/>
    <mergeCell ref="F20:G20"/>
    <mergeCell ref="H20:I20"/>
    <mergeCell ref="H18:I18"/>
    <mergeCell ref="J18:M18"/>
    <mergeCell ref="C19:E19"/>
    <mergeCell ref="F19:G19"/>
    <mergeCell ref="H19:I19"/>
    <mergeCell ref="J20:M20"/>
    <mergeCell ref="C21:E21"/>
    <mergeCell ref="F21:G21"/>
    <mergeCell ref="J19:M19"/>
    <mergeCell ref="J14:M14"/>
    <mergeCell ref="C15:E15"/>
    <mergeCell ref="F15:G15"/>
    <mergeCell ref="H15:I15"/>
    <mergeCell ref="J15:M15"/>
    <mergeCell ref="H17:I17"/>
    <mergeCell ref="J17:M17"/>
    <mergeCell ref="C13:E13"/>
    <mergeCell ref="F13:G13"/>
    <mergeCell ref="H13:I13"/>
    <mergeCell ref="J13:M13"/>
    <mergeCell ref="C16:E16"/>
    <mergeCell ref="F16:G16"/>
    <mergeCell ref="H16:I16"/>
    <mergeCell ref="J16:M16"/>
    <mergeCell ref="C14:E14"/>
    <mergeCell ref="F14:G14"/>
    <mergeCell ref="C17:E17"/>
    <mergeCell ref="F17:G17"/>
    <mergeCell ref="H14:I14"/>
    <mergeCell ref="B8:C8"/>
    <mergeCell ref="B11:C11"/>
    <mergeCell ref="G11:I11"/>
    <mergeCell ref="J3:M11"/>
    <mergeCell ref="B2:C5"/>
    <mergeCell ref="D2:H5"/>
    <mergeCell ref="I2:I3"/>
    <mergeCell ref="I4:I5"/>
    <mergeCell ref="J2:M2"/>
    <mergeCell ref="G10:I10"/>
    <mergeCell ref="B7:C7"/>
    <mergeCell ref="B6:C6"/>
    <mergeCell ref="D6:I6"/>
    <mergeCell ref="D7:I7"/>
    <mergeCell ref="D8:I8"/>
    <mergeCell ref="B9:C9"/>
    <mergeCell ref="D9:I9"/>
    <mergeCell ref="B10:C10"/>
    <mergeCell ref="C12:E12"/>
    <mergeCell ref="F12:G12"/>
    <mergeCell ref="H12:I12"/>
    <mergeCell ref="J12:M12"/>
  </mergeCells>
  <phoneticPr fontId="1"/>
  <dataValidations count="6">
    <dataValidation type="list" allowBlank="1" showInputMessage="1" sqref="F25:G26" xr:uid="{00000000-0002-0000-0100-000000000000}">
      <formula1>$B$11:$B$13</formula1>
    </dataValidation>
    <dataValidation type="list" allowBlank="1" showInputMessage="1" sqref="F27:H27 H24:I26 F13:H23 H28:I28" xr:uid="{00000000-0002-0000-0100-000001000000}">
      <formula1>#REF!</formula1>
    </dataValidation>
    <dataValidation type="list" allowBlank="1" showInputMessage="1" sqref="F24:G24" xr:uid="{00000000-0002-0000-0100-000002000000}">
      <formula1>$B$10:$B$12</formula1>
    </dataValidation>
    <dataValidation type="list" allowBlank="1" showInputMessage="1" sqref="F28:G28" xr:uid="{00000000-0002-0000-0100-000003000000}">
      <formula1>$B$13:$B$15</formula1>
    </dataValidation>
    <dataValidation type="list" allowBlank="1" showInputMessage="1" showErrorMessage="1" sqref="I2:I3" xr:uid="{00000000-0002-0000-0100-000004000000}">
      <formula1>$T$60:$T$61</formula1>
    </dataValidation>
    <dataValidation type="list" allowBlank="1" showInputMessage="1" sqref="L31:M31" xr:uid="{00000000-0002-0000-0100-000005000000}">
      <formula1>$Q$94:$Q$113</formula1>
    </dataValidation>
  </dataValidations>
  <pageMargins left="0.75" right="0.36" top="1" bottom="1" header="0.51200000000000001" footer="0.51200000000000001"/>
  <pageSetup paperSize="9" scale="85" orientation="portrait" horizontalDpi="4294967294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Z118"/>
  <sheetViews>
    <sheetView tabSelected="1" view="pageBreakPreview" topLeftCell="B1" zoomScaleNormal="100" zoomScaleSheetLayoutView="100" workbookViewId="0">
      <selection activeCell="B21" sqref="B21:Z21"/>
    </sheetView>
  </sheetViews>
  <sheetFormatPr defaultColWidth="9" defaultRowHeight="13"/>
  <cols>
    <col min="1" max="1" width="0.75" style="1" hidden="1" customWidth="1"/>
    <col min="2" max="2" width="4.08203125" style="1" customWidth="1"/>
    <col min="3" max="3" width="4.5" style="1" customWidth="1"/>
    <col min="4" max="4" width="2.83203125" style="1" customWidth="1"/>
    <col min="5" max="5" width="9" style="1"/>
    <col min="6" max="7" width="3.5" style="1" customWidth="1"/>
    <col min="8" max="8" width="3.33203125" style="1" customWidth="1"/>
    <col min="9" max="10" width="3.58203125" style="1" customWidth="1"/>
    <col min="11" max="11" width="10.75" style="1" customWidth="1"/>
    <col min="12" max="12" width="3.25" style="1" customWidth="1"/>
    <col min="13" max="13" width="6.75" style="1" customWidth="1"/>
    <col min="14" max="14" width="1.58203125" style="1" customWidth="1"/>
    <col min="15" max="15" width="4.5" style="1" customWidth="1"/>
    <col min="16" max="21" width="2.33203125" style="1" customWidth="1"/>
    <col min="22" max="22" width="5.83203125" style="1" customWidth="1"/>
    <col min="23" max="23" width="3.5" style="1" customWidth="1"/>
    <col min="24" max="24" width="2" style="1" customWidth="1"/>
    <col min="25" max="25" width="1.08203125" style="1" customWidth="1"/>
    <col min="26" max="26" width="3" style="1" customWidth="1"/>
    <col min="27" max="27" width="2.08203125" style="1" customWidth="1"/>
    <col min="28" max="16384" width="9" style="1"/>
  </cols>
  <sheetData>
    <row r="1" spans="2:26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2:26" ht="16.5">
      <c r="B2" s="2"/>
      <c r="C2" s="29" t="str">
        <f ca="1">"第"&amp;YEAR(TODAY())-1972&amp;"回千葉県総合ハンドボール選手権大会（一般の部）"</f>
        <v>第51回千葉県総合ハンドボール選手権大会（一般の部）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2:26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2:26">
      <c r="B4" s="2"/>
      <c r="C4" s="2"/>
      <c r="D4" s="2"/>
      <c r="E4" s="2"/>
      <c r="G4" s="166" t="s">
        <v>72</v>
      </c>
      <c r="H4" s="166"/>
      <c r="I4" s="166"/>
      <c r="J4" s="166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2:26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2:26">
      <c r="B6" s="2" t="s">
        <v>71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2:26">
      <c r="B7" s="2"/>
      <c r="C7" s="2"/>
      <c r="D7" s="2"/>
      <c r="E7" s="2"/>
      <c r="F7" s="2"/>
      <c r="G7" s="2"/>
      <c r="H7" s="2"/>
      <c r="I7" s="2"/>
      <c r="J7" s="28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2:26">
      <c r="B8" s="2" t="s">
        <v>70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2:26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6">
      <c r="B10" s="2" t="s">
        <v>118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6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6">
      <c r="B12" s="2" t="s">
        <v>120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6">
      <c r="B13" s="2" t="s">
        <v>69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6">
      <c r="B14" s="2" t="s">
        <v>121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6">
      <c r="B15" s="167" t="s">
        <v>122</v>
      </c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</row>
    <row r="16" spans="2:26">
      <c r="B16" s="167" t="s">
        <v>123</v>
      </c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</row>
    <row r="17" spans="2:26">
      <c r="B17" s="167" t="s">
        <v>68</v>
      </c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</row>
    <row r="18" spans="2:26" ht="12.75" customHeight="1">
      <c r="B18" s="167" t="s">
        <v>124</v>
      </c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</row>
    <row r="19" spans="2:26">
      <c r="B19" s="167" t="s">
        <v>125</v>
      </c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</row>
    <row r="20" spans="2:26">
      <c r="B20" s="167" t="s">
        <v>126</v>
      </c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</row>
    <row r="21" spans="2:26">
      <c r="B21" s="167" t="s">
        <v>67</v>
      </c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</row>
    <row r="22" spans="2:26"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</row>
    <row r="23" spans="2:26">
      <c r="B23" s="2" t="s">
        <v>66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6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2:26">
      <c r="B25" s="2" t="s">
        <v>119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6">
      <c r="B26" s="2" t="s">
        <v>65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6">
      <c r="B27" s="2" t="s">
        <v>64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6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6">
      <c r="B29" s="2" t="s">
        <v>63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6">
      <c r="B30" s="167" t="s">
        <v>62</v>
      </c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</row>
    <row r="31" spans="2:26">
      <c r="B31" s="167" t="s">
        <v>61</v>
      </c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67"/>
      <c r="Y31" s="167"/>
      <c r="Z31" s="167"/>
    </row>
    <row r="32" spans="2:26">
      <c r="B32" s="2"/>
      <c r="C32" s="2"/>
      <c r="D32" s="2"/>
      <c r="E32" s="2" t="s">
        <v>60</v>
      </c>
      <c r="F32" s="2"/>
      <c r="G32" s="2"/>
      <c r="H32" s="2"/>
      <c r="I32" s="2"/>
      <c r="J32" s="2"/>
      <c r="K32" s="2"/>
      <c r="L32" s="2"/>
      <c r="M32" s="167" t="s">
        <v>59</v>
      </c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7"/>
    </row>
    <row r="33" spans="2:24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167" t="s">
        <v>58</v>
      </c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</row>
    <row r="34" spans="2:24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167" t="s">
        <v>57</v>
      </c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</row>
    <row r="35" spans="2:24" ht="13.5" thickBot="1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 customHeight="1">
      <c r="B36" s="126" t="s">
        <v>51</v>
      </c>
      <c r="C36" s="127"/>
      <c r="D36" s="169"/>
      <c r="E36" s="170"/>
      <c r="F36" s="170"/>
      <c r="G36" s="170"/>
      <c r="H36" s="170"/>
      <c r="I36" s="136" t="s">
        <v>20</v>
      </c>
      <c r="J36" s="27" t="s">
        <v>50</v>
      </c>
      <c r="K36" s="26"/>
      <c r="L36" s="26"/>
      <c r="M36" s="25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9" customHeight="1">
      <c r="B37" s="128"/>
      <c r="C37" s="129"/>
      <c r="D37" s="171"/>
      <c r="E37" s="172"/>
      <c r="F37" s="172"/>
      <c r="G37" s="172"/>
      <c r="H37" s="172"/>
      <c r="I37" s="137"/>
      <c r="J37" s="120"/>
      <c r="K37" s="121"/>
      <c r="L37" s="121"/>
      <c r="M37" s="12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6.75" customHeight="1">
      <c r="B38" s="128"/>
      <c r="C38" s="129"/>
      <c r="D38" s="171"/>
      <c r="E38" s="172"/>
      <c r="F38" s="172"/>
      <c r="G38" s="172"/>
      <c r="H38" s="172"/>
      <c r="I38" s="137"/>
      <c r="J38" s="120"/>
      <c r="K38" s="121"/>
      <c r="L38" s="121"/>
      <c r="M38" s="122"/>
      <c r="N38" s="2"/>
      <c r="O38" s="165" t="str">
        <f ca="1">"第"&amp;YEAR(TODAY())-1972&amp;"回千葉県総合ハンドボール　　　　　　　　　　　　　選手権大会（一般の部）申込書"</f>
        <v>第51回千葉県総合ハンドボール　　　　　　　　　　　　　選手権大会（一般の部）申込書</v>
      </c>
      <c r="P38" s="165"/>
      <c r="Q38" s="165"/>
      <c r="R38" s="165"/>
      <c r="S38" s="165"/>
      <c r="T38" s="165"/>
      <c r="U38" s="165"/>
      <c r="V38" s="165"/>
      <c r="W38" s="165"/>
      <c r="X38" s="2"/>
    </row>
    <row r="39" spans="2:24" ht="10.5" customHeight="1">
      <c r="B39" s="128"/>
      <c r="C39" s="129"/>
      <c r="D39" s="173"/>
      <c r="E39" s="174"/>
      <c r="F39" s="174"/>
      <c r="G39" s="174"/>
      <c r="H39" s="174"/>
      <c r="I39" s="138"/>
      <c r="J39" s="120"/>
      <c r="K39" s="121"/>
      <c r="L39" s="121"/>
      <c r="M39" s="122"/>
      <c r="N39" s="2"/>
      <c r="O39" s="165"/>
      <c r="P39" s="165"/>
      <c r="Q39" s="165"/>
      <c r="R39" s="165"/>
      <c r="S39" s="165"/>
      <c r="T39" s="165"/>
      <c r="U39" s="165"/>
      <c r="V39" s="165"/>
      <c r="W39" s="165"/>
      <c r="X39" s="2"/>
    </row>
    <row r="40" spans="2:24" ht="13.5" customHeight="1">
      <c r="B40" s="128" t="s">
        <v>49</v>
      </c>
      <c r="C40" s="129"/>
      <c r="D40" s="175"/>
      <c r="E40" s="175"/>
      <c r="F40" s="175"/>
      <c r="G40" s="175"/>
      <c r="H40" s="175"/>
      <c r="I40" s="175"/>
      <c r="J40" s="120"/>
      <c r="K40" s="121"/>
      <c r="L40" s="121"/>
      <c r="M40" s="122"/>
      <c r="N40" s="2"/>
      <c r="O40" s="165"/>
      <c r="P40" s="165"/>
      <c r="Q40" s="165"/>
      <c r="R40" s="165"/>
      <c r="S40" s="165"/>
      <c r="T40" s="165"/>
      <c r="U40" s="165"/>
      <c r="V40" s="165"/>
      <c r="W40" s="165"/>
      <c r="X40" s="2"/>
    </row>
    <row r="41" spans="2:24" ht="13.5" customHeight="1">
      <c r="B41" s="176" t="s">
        <v>56</v>
      </c>
      <c r="C41" s="175"/>
      <c r="D41" s="15" t="s">
        <v>55</v>
      </c>
      <c r="E41" s="24"/>
      <c r="F41" s="13" t="s">
        <v>54</v>
      </c>
      <c r="G41" s="177"/>
      <c r="H41" s="177"/>
      <c r="I41" s="178"/>
      <c r="J41" s="123"/>
      <c r="K41" s="124"/>
      <c r="L41" s="124"/>
      <c r="M41" s="125"/>
      <c r="N41" s="2"/>
      <c r="O41" s="165"/>
      <c r="P41" s="165"/>
      <c r="Q41" s="165"/>
      <c r="R41" s="165"/>
      <c r="S41" s="165"/>
      <c r="T41" s="165"/>
      <c r="U41" s="165"/>
      <c r="V41" s="165"/>
      <c r="W41" s="165"/>
      <c r="X41" s="2"/>
    </row>
    <row r="42" spans="2:24" ht="13.5" customHeight="1">
      <c r="B42" s="12" t="s">
        <v>40</v>
      </c>
      <c r="C42" s="129" t="s">
        <v>28</v>
      </c>
      <c r="D42" s="129"/>
      <c r="E42" s="129"/>
      <c r="F42" s="179" t="s">
        <v>39</v>
      </c>
      <c r="G42" s="118"/>
      <c r="H42" s="52" t="s">
        <v>38</v>
      </c>
      <c r="I42" s="53"/>
      <c r="J42" s="129" t="s">
        <v>37</v>
      </c>
      <c r="K42" s="129"/>
      <c r="L42" s="52"/>
      <c r="M42" s="153"/>
      <c r="N42" s="2"/>
      <c r="O42" s="165"/>
      <c r="P42" s="165"/>
      <c r="Q42" s="165"/>
      <c r="R42" s="165"/>
      <c r="S42" s="165"/>
      <c r="T42" s="165"/>
      <c r="U42" s="165"/>
      <c r="V42" s="165"/>
      <c r="W42" s="165"/>
      <c r="X42" s="2"/>
    </row>
    <row r="43" spans="2:24" ht="13.5" customHeight="1">
      <c r="B43" s="7">
        <f t="shared" ref="B43:B62" si="0">IF($L$65="",Q99,IF($L$65=Q99,VLOOKUP($L$65,$Q$99:$S$149,2),Q99))</f>
        <v>1</v>
      </c>
      <c r="C43" s="129"/>
      <c r="D43" s="129"/>
      <c r="E43" s="129"/>
      <c r="F43" s="129"/>
      <c r="G43" s="129"/>
      <c r="H43" s="52"/>
      <c r="I43" s="53"/>
      <c r="J43" s="52"/>
      <c r="K43" s="119"/>
      <c r="L43" s="119"/>
      <c r="M43" s="148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>
      <c r="B44" s="7" t="str">
        <f t="shared" si="0"/>
        <v>②</v>
      </c>
      <c r="C44" s="129"/>
      <c r="D44" s="129"/>
      <c r="E44" s="129"/>
      <c r="F44" s="129"/>
      <c r="G44" s="129"/>
      <c r="H44" s="52"/>
      <c r="I44" s="53"/>
      <c r="J44" s="52"/>
      <c r="K44" s="119"/>
      <c r="L44" s="119"/>
      <c r="M44" s="148"/>
      <c r="N44" s="2"/>
      <c r="O44" s="23" t="s">
        <v>36</v>
      </c>
      <c r="P44" s="2"/>
      <c r="Q44" s="2"/>
      <c r="R44" s="2"/>
      <c r="S44" s="2"/>
      <c r="T44" s="2"/>
      <c r="U44" s="2"/>
      <c r="V44" s="2"/>
      <c r="W44" s="2"/>
      <c r="X44" s="2"/>
    </row>
    <row r="45" spans="2:24" ht="15" customHeight="1">
      <c r="B45" s="7">
        <f t="shared" si="0"/>
        <v>3</v>
      </c>
      <c r="C45" s="129"/>
      <c r="D45" s="129"/>
      <c r="E45" s="129"/>
      <c r="F45" s="129"/>
      <c r="G45" s="129"/>
      <c r="H45" s="52"/>
      <c r="I45" s="53"/>
      <c r="J45" s="52"/>
      <c r="K45" s="119"/>
      <c r="L45" s="119"/>
      <c r="M45" s="148"/>
      <c r="N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5" customHeight="1">
      <c r="B46" s="7">
        <f t="shared" si="0"/>
        <v>4</v>
      </c>
      <c r="C46" s="129"/>
      <c r="D46" s="129"/>
      <c r="E46" s="129"/>
      <c r="F46" s="129"/>
      <c r="G46" s="129"/>
      <c r="H46" s="52"/>
      <c r="I46" s="53"/>
      <c r="J46" s="52"/>
      <c r="K46" s="119"/>
      <c r="L46" s="119"/>
      <c r="M46" s="148"/>
      <c r="N46" s="2"/>
      <c r="O46" s="2" t="s">
        <v>35</v>
      </c>
      <c r="P46" s="2"/>
      <c r="Q46" s="2" t="s">
        <v>34</v>
      </c>
      <c r="R46" s="2"/>
      <c r="S46" s="2" t="s">
        <v>33</v>
      </c>
      <c r="T46" s="2"/>
      <c r="U46" s="2" t="s">
        <v>32</v>
      </c>
      <c r="V46" s="2"/>
      <c r="W46" s="2"/>
      <c r="X46" s="2"/>
    </row>
    <row r="47" spans="2:24" ht="15" customHeight="1">
      <c r="B47" s="7">
        <f t="shared" si="0"/>
        <v>5</v>
      </c>
      <c r="C47" s="129"/>
      <c r="D47" s="129"/>
      <c r="E47" s="129"/>
      <c r="F47" s="129"/>
      <c r="G47" s="129"/>
      <c r="H47" s="52"/>
      <c r="I47" s="53"/>
      <c r="J47" s="52"/>
      <c r="K47" s="119"/>
      <c r="L47" s="119"/>
      <c r="M47" s="148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5" customHeight="1">
      <c r="B48" s="7">
        <f t="shared" si="0"/>
        <v>6</v>
      </c>
      <c r="C48" s="129"/>
      <c r="D48" s="129"/>
      <c r="E48" s="129"/>
      <c r="F48" s="129"/>
      <c r="G48" s="129"/>
      <c r="H48" s="52"/>
      <c r="I48" s="53"/>
      <c r="J48" s="52"/>
      <c r="K48" s="119"/>
      <c r="L48" s="119"/>
      <c r="M48" s="148"/>
      <c r="N48" s="2"/>
      <c r="O48" s="10" t="s">
        <v>31</v>
      </c>
      <c r="P48" s="10"/>
      <c r="Q48" s="9"/>
      <c r="R48" s="9"/>
      <c r="S48" s="9"/>
      <c r="T48" s="9"/>
      <c r="U48" s="9"/>
      <c r="V48" s="22"/>
      <c r="W48" s="19"/>
      <c r="X48" s="2"/>
    </row>
    <row r="49" spans="2:26" ht="15" customHeight="1">
      <c r="B49" s="7">
        <f t="shared" si="0"/>
        <v>7</v>
      </c>
      <c r="C49" s="129"/>
      <c r="D49" s="129"/>
      <c r="E49" s="129"/>
      <c r="F49" s="129"/>
      <c r="G49" s="129"/>
      <c r="H49" s="52"/>
      <c r="I49" s="53"/>
      <c r="J49" s="52"/>
      <c r="K49" s="119"/>
      <c r="L49" s="119"/>
      <c r="M49" s="148"/>
      <c r="N49" s="2"/>
      <c r="O49" s="4"/>
      <c r="P49" s="21"/>
      <c r="Q49" s="2"/>
      <c r="R49" s="2"/>
      <c r="S49" s="2"/>
      <c r="T49" s="2"/>
      <c r="U49" s="2"/>
      <c r="V49" s="2"/>
      <c r="W49" s="2"/>
      <c r="X49" s="2"/>
    </row>
    <row r="50" spans="2:26" ht="15" customHeight="1">
      <c r="B50" s="7">
        <f t="shared" si="0"/>
        <v>8</v>
      </c>
      <c r="C50" s="129"/>
      <c r="D50" s="129"/>
      <c r="E50" s="129"/>
      <c r="F50" s="129"/>
      <c r="G50" s="129"/>
      <c r="H50" s="52"/>
      <c r="I50" s="53"/>
      <c r="J50" s="52"/>
      <c r="K50" s="119"/>
      <c r="L50" s="119"/>
      <c r="M50" s="148"/>
      <c r="N50" s="2"/>
      <c r="O50" s="5" t="s">
        <v>30</v>
      </c>
      <c r="P50" s="5"/>
      <c r="Q50" s="20"/>
      <c r="R50" s="20"/>
      <c r="S50" s="20"/>
      <c r="T50" s="20"/>
      <c r="U50" s="20"/>
      <c r="V50" s="20"/>
      <c r="W50" s="20"/>
      <c r="X50" s="2"/>
      <c r="Z50" s="11"/>
    </row>
    <row r="51" spans="2:26" ht="15" customHeight="1">
      <c r="B51" s="7">
        <f t="shared" si="0"/>
        <v>9</v>
      </c>
      <c r="C51" s="129"/>
      <c r="D51" s="129"/>
      <c r="E51" s="129"/>
      <c r="F51" s="129"/>
      <c r="G51" s="129"/>
      <c r="H51" s="52"/>
      <c r="I51" s="53"/>
      <c r="J51" s="52"/>
      <c r="K51" s="119"/>
      <c r="L51" s="119"/>
      <c r="M51" s="148"/>
      <c r="N51" s="2"/>
      <c r="O51" s="168"/>
      <c r="P51" s="168"/>
      <c r="Q51" s="20"/>
      <c r="R51" s="20"/>
      <c r="S51" s="20"/>
      <c r="T51" s="20"/>
      <c r="U51" s="20"/>
      <c r="V51" s="20"/>
      <c r="W51" s="20"/>
      <c r="X51" s="2"/>
    </row>
    <row r="52" spans="2:26" ht="15" customHeight="1">
      <c r="B52" s="7">
        <f t="shared" si="0"/>
        <v>10</v>
      </c>
      <c r="C52" s="129"/>
      <c r="D52" s="129"/>
      <c r="E52" s="129"/>
      <c r="F52" s="129"/>
      <c r="G52" s="129"/>
      <c r="H52" s="52"/>
      <c r="I52" s="53"/>
      <c r="J52" s="52"/>
      <c r="K52" s="119"/>
      <c r="L52" s="119"/>
      <c r="M52" s="148"/>
      <c r="N52" s="2"/>
      <c r="O52" s="5" t="s">
        <v>29</v>
      </c>
      <c r="P52" s="5"/>
      <c r="Q52" s="19"/>
      <c r="R52" s="19"/>
      <c r="S52" s="19"/>
      <c r="T52" s="19"/>
      <c r="U52" s="19"/>
      <c r="V52" s="19"/>
      <c r="W52" s="19"/>
      <c r="X52" s="2"/>
    </row>
    <row r="53" spans="2:26" ht="15" customHeight="1">
      <c r="B53" s="7">
        <f t="shared" si="0"/>
        <v>11</v>
      </c>
      <c r="C53" s="129"/>
      <c r="D53" s="129"/>
      <c r="E53" s="129"/>
      <c r="F53" s="129"/>
      <c r="G53" s="129"/>
      <c r="H53" s="52"/>
      <c r="I53" s="53"/>
      <c r="J53" s="52"/>
      <c r="K53" s="119"/>
      <c r="L53" s="119"/>
      <c r="M53" s="148"/>
      <c r="N53" s="2"/>
      <c r="O53" s="5" t="s">
        <v>28</v>
      </c>
      <c r="P53" s="5"/>
      <c r="Q53" s="19"/>
      <c r="R53" s="19"/>
      <c r="S53" s="19"/>
      <c r="T53" s="19"/>
      <c r="U53" s="19"/>
      <c r="V53" s="19"/>
      <c r="W53" s="5" t="s">
        <v>27</v>
      </c>
      <c r="X53" s="2"/>
    </row>
    <row r="54" spans="2:26" ht="15" customHeight="1">
      <c r="B54" s="7">
        <f t="shared" si="0"/>
        <v>12</v>
      </c>
      <c r="C54" s="129"/>
      <c r="D54" s="129"/>
      <c r="E54" s="129"/>
      <c r="F54" s="129"/>
      <c r="G54" s="129"/>
      <c r="H54" s="52"/>
      <c r="I54" s="53"/>
      <c r="J54" s="52"/>
      <c r="K54" s="119"/>
      <c r="L54" s="119"/>
      <c r="M54" s="148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6" ht="15" customHeight="1">
      <c r="B55" s="7">
        <f t="shared" si="0"/>
        <v>13</v>
      </c>
      <c r="C55" s="129"/>
      <c r="D55" s="129"/>
      <c r="E55" s="129"/>
      <c r="F55" s="129"/>
      <c r="G55" s="129"/>
      <c r="H55" s="52"/>
      <c r="I55" s="53"/>
      <c r="J55" s="52"/>
      <c r="K55" s="119"/>
      <c r="L55" s="119"/>
      <c r="M55" s="148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6" ht="15" customHeight="1">
      <c r="B56" s="7">
        <f t="shared" si="0"/>
        <v>14</v>
      </c>
      <c r="C56" s="129"/>
      <c r="D56" s="129"/>
      <c r="E56" s="129"/>
      <c r="F56" s="129"/>
      <c r="G56" s="129"/>
      <c r="H56" s="52"/>
      <c r="I56" s="53"/>
      <c r="J56" s="52"/>
      <c r="K56" s="119"/>
      <c r="L56" s="119"/>
      <c r="M56" s="148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6" ht="15" customHeight="1">
      <c r="B57" s="7">
        <f t="shared" si="0"/>
        <v>15</v>
      </c>
      <c r="C57" s="129"/>
      <c r="D57" s="129"/>
      <c r="E57" s="129"/>
      <c r="F57" s="129"/>
      <c r="G57" s="129"/>
      <c r="H57" s="52"/>
      <c r="I57" s="53"/>
      <c r="J57" s="52"/>
      <c r="K57" s="119"/>
      <c r="L57" s="119"/>
      <c r="M57" s="148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6" ht="15" customHeight="1">
      <c r="B58" s="7">
        <f t="shared" si="0"/>
        <v>16</v>
      </c>
      <c r="C58" s="129"/>
      <c r="D58" s="129"/>
      <c r="E58" s="129"/>
      <c r="F58" s="129"/>
      <c r="G58" s="129"/>
      <c r="H58" s="52"/>
      <c r="I58" s="53"/>
      <c r="J58" s="52"/>
      <c r="K58" s="119"/>
      <c r="L58" s="119"/>
      <c r="M58" s="148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6" ht="15" customHeight="1">
      <c r="B59" s="7">
        <f t="shared" si="0"/>
        <v>17</v>
      </c>
      <c r="C59" s="129"/>
      <c r="D59" s="129"/>
      <c r="E59" s="129"/>
      <c r="F59" s="129"/>
      <c r="G59" s="129"/>
      <c r="H59" s="52"/>
      <c r="I59" s="53"/>
      <c r="J59" s="52"/>
      <c r="K59" s="119"/>
      <c r="L59" s="119"/>
      <c r="M59" s="148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6" ht="15" customHeight="1">
      <c r="B60" s="7">
        <f t="shared" si="0"/>
        <v>18</v>
      </c>
      <c r="C60" s="129"/>
      <c r="D60" s="129"/>
      <c r="E60" s="129"/>
      <c r="F60" s="129"/>
      <c r="G60" s="129"/>
      <c r="H60" s="52"/>
      <c r="I60" s="53"/>
      <c r="J60" s="52"/>
      <c r="K60" s="119"/>
      <c r="L60" s="119"/>
      <c r="M60" s="148"/>
      <c r="N60" s="2"/>
      <c r="O60" s="52" t="s">
        <v>53</v>
      </c>
      <c r="P60" s="119"/>
      <c r="Q60" s="119"/>
      <c r="R60" s="119"/>
      <c r="S60" s="119"/>
      <c r="T60" s="119"/>
      <c r="U60" s="119"/>
      <c r="V60" s="119"/>
      <c r="W60" s="53"/>
      <c r="X60" s="2"/>
    </row>
    <row r="61" spans="2:26" ht="15" customHeight="1">
      <c r="B61" s="7">
        <f t="shared" si="0"/>
        <v>19</v>
      </c>
      <c r="C61" s="129"/>
      <c r="D61" s="129"/>
      <c r="E61" s="129"/>
      <c r="F61" s="129"/>
      <c r="G61" s="129"/>
      <c r="H61" s="52"/>
      <c r="I61" s="53"/>
      <c r="J61" s="52"/>
      <c r="K61" s="119"/>
      <c r="L61" s="119"/>
      <c r="M61" s="148"/>
      <c r="N61" s="2"/>
      <c r="O61" s="52"/>
      <c r="P61" s="119"/>
      <c r="Q61" s="119"/>
      <c r="R61" s="119"/>
      <c r="S61" s="119"/>
      <c r="T61" s="119"/>
      <c r="U61" s="119"/>
      <c r="V61" s="119"/>
      <c r="W61" s="53"/>
      <c r="X61" s="2"/>
    </row>
    <row r="62" spans="2:26" ht="15" customHeight="1" thickBot="1">
      <c r="B62" s="7">
        <f t="shared" si="0"/>
        <v>20</v>
      </c>
      <c r="C62" s="158"/>
      <c r="D62" s="158"/>
      <c r="E62" s="158"/>
      <c r="F62" s="158"/>
      <c r="G62" s="158"/>
      <c r="H62" s="159"/>
      <c r="I62" s="160"/>
      <c r="J62" s="159"/>
      <c r="K62" s="161"/>
      <c r="L62" s="161"/>
      <c r="M62" s="162"/>
      <c r="N62" s="2"/>
      <c r="O62" s="52"/>
      <c r="P62" s="119"/>
      <c r="Q62" s="119"/>
      <c r="R62" s="119"/>
      <c r="S62" s="119"/>
      <c r="T62" s="119"/>
      <c r="U62" s="119"/>
      <c r="V62" s="119"/>
      <c r="W62" s="53"/>
      <c r="X62" s="2"/>
    </row>
    <row r="63" spans="2:26" ht="15" customHeight="1">
      <c r="B63" s="2"/>
      <c r="C63" s="2" t="s">
        <v>26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2:26" ht="15" customHeight="1">
      <c r="C64" s="4" t="s">
        <v>25</v>
      </c>
      <c r="N64" s="2"/>
    </row>
    <row r="65" spans="11:15">
      <c r="K65" s="3" t="s">
        <v>24</v>
      </c>
      <c r="L65" s="113">
        <v>2</v>
      </c>
      <c r="M65" s="114"/>
      <c r="N65" s="2" t="s">
        <v>52</v>
      </c>
      <c r="O65" s="1" t="s">
        <v>22</v>
      </c>
    </row>
    <row r="66" spans="11:15">
      <c r="K66" s="1" t="s">
        <v>20</v>
      </c>
    </row>
    <row r="67" spans="11:15">
      <c r="K67" s="1" t="s">
        <v>18</v>
      </c>
    </row>
    <row r="99" spans="17:18">
      <c r="Q99" s="1">
        <v>1</v>
      </c>
      <c r="R99" s="1" t="s">
        <v>21</v>
      </c>
    </row>
    <row r="100" spans="17:18">
      <c r="Q100" s="1">
        <v>2</v>
      </c>
      <c r="R100" s="1" t="s">
        <v>19</v>
      </c>
    </row>
    <row r="101" spans="17:18">
      <c r="Q101" s="1">
        <v>3</v>
      </c>
      <c r="R101" s="1" t="s">
        <v>17</v>
      </c>
    </row>
    <row r="102" spans="17:18">
      <c r="Q102" s="1">
        <v>4</v>
      </c>
      <c r="R102" s="1" t="s">
        <v>16</v>
      </c>
    </row>
    <row r="103" spans="17:18">
      <c r="Q103" s="1">
        <v>5</v>
      </c>
      <c r="R103" s="1" t="s">
        <v>15</v>
      </c>
    </row>
    <row r="104" spans="17:18">
      <c r="Q104" s="1">
        <v>6</v>
      </c>
      <c r="R104" s="1" t="s">
        <v>14</v>
      </c>
    </row>
    <row r="105" spans="17:18">
      <c r="Q105" s="1">
        <v>7</v>
      </c>
      <c r="R105" s="1" t="s">
        <v>13</v>
      </c>
    </row>
    <row r="106" spans="17:18">
      <c r="Q106" s="1">
        <v>8</v>
      </c>
      <c r="R106" s="1" t="s">
        <v>12</v>
      </c>
    </row>
    <row r="107" spans="17:18">
      <c r="Q107" s="1">
        <v>9</v>
      </c>
      <c r="R107" s="1" t="s">
        <v>11</v>
      </c>
    </row>
    <row r="108" spans="17:18">
      <c r="Q108" s="1">
        <v>10</v>
      </c>
      <c r="R108" s="1" t="s">
        <v>10</v>
      </c>
    </row>
    <row r="109" spans="17:18">
      <c r="Q109" s="1">
        <v>11</v>
      </c>
      <c r="R109" s="1" t="s">
        <v>9</v>
      </c>
    </row>
    <row r="110" spans="17:18">
      <c r="Q110" s="1">
        <v>12</v>
      </c>
      <c r="R110" s="1" t="s">
        <v>8</v>
      </c>
    </row>
    <row r="111" spans="17:18">
      <c r="Q111" s="1">
        <v>13</v>
      </c>
      <c r="R111" s="1" t="s">
        <v>7</v>
      </c>
    </row>
    <row r="112" spans="17:18">
      <c r="Q112" s="1">
        <v>14</v>
      </c>
      <c r="R112" s="1" t="s">
        <v>6</v>
      </c>
    </row>
    <row r="113" spans="17:18">
      <c r="Q113" s="1">
        <v>15</v>
      </c>
      <c r="R113" s="1" t="s">
        <v>5</v>
      </c>
    </row>
    <row r="114" spans="17:18">
      <c r="Q114" s="1">
        <v>16</v>
      </c>
      <c r="R114" s="1" t="s">
        <v>4</v>
      </c>
    </row>
    <row r="115" spans="17:18">
      <c r="Q115" s="1">
        <v>17</v>
      </c>
      <c r="R115" s="1" t="s">
        <v>3</v>
      </c>
    </row>
    <row r="116" spans="17:18">
      <c r="Q116" s="1">
        <v>18</v>
      </c>
      <c r="R116" s="1" t="s">
        <v>2</v>
      </c>
    </row>
    <row r="117" spans="17:18">
      <c r="Q117" s="1">
        <v>19</v>
      </c>
      <c r="R117" s="1" t="s">
        <v>1</v>
      </c>
    </row>
    <row r="118" spans="17:18">
      <c r="Q118" s="1">
        <v>20</v>
      </c>
      <c r="R118" s="1" t="s">
        <v>0</v>
      </c>
    </row>
  </sheetData>
  <mergeCells count="112">
    <mergeCell ref="B15:Z15"/>
    <mergeCell ref="B20:Z20"/>
    <mergeCell ref="J37:M41"/>
    <mergeCell ref="J49:M49"/>
    <mergeCell ref="C48:E48"/>
    <mergeCell ref="F48:G48"/>
    <mergeCell ref="H48:I48"/>
    <mergeCell ref="C50:E50"/>
    <mergeCell ref="F50:G50"/>
    <mergeCell ref="H50:I50"/>
    <mergeCell ref="F42:G42"/>
    <mergeCell ref="H42:I42"/>
    <mergeCell ref="C44:E44"/>
    <mergeCell ref="F44:G44"/>
    <mergeCell ref="H44:I44"/>
    <mergeCell ref="C43:E43"/>
    <mergeCell ref="O51:P51"/>
    <mergeCell ref="B36:C39"/>
    <mergeCell ref="D36:H39"/>
    <mergeCell ref="B40:C40"/>
    <mergeCell ref="D40:I40"/>
    <mergeCell ref="O38:W42"/>
    <mergeCell ref="B41:C41"/>
    <mergeCell ref="J45:M45"/>
    <mergeCell ref="H46:I46"/>
    <mergeCell ref="C49:E49"/>
    <mergeCell ref="F43:G43"/>
    <mergeCell ref="H43:I43"/>
    <mergeCell ref="C45:E45"/>
    <mergeCell ref="F45:G45"/>
    <mergeCell ref="H45:I45"/>
    <mergeCell ref="C47:E47"/>
    <mergeCell ref="F47:G47"/>
    <mergeCell ref="H47:I47"/>
    <mergeCell ref="C46:E46"/>
    <mergeCell ref="F46:G46"/>
    <mergeCell ref="G41:I41"/>
    <mergeCell ref="J43:M43"/>
    <mergeCell ref="J44:M44"/>
    <mergeCell ref="C42:E42"/>
    <mergeCell ref="H56:I56"/>
    <mergeCell ref="C60:E60"/>
    <mergeCell ref="F60:G60"/>
    <mergeCell ref="H60:I60"/>
    <mergeCell ref="C54:E54"/>
    <mergeCell ref="F54:G54"/>
    <mergeCell ref="H54:I54"/>
    <mergeCell ref="J54:M54"/>
    <mergeCell ref="J46:M46"/>
    <mergeCell ref="J50:M50"/>
    <mergeCell ref="J51:M51"/>
    <mergeCell ref="F49:G49"/>
    <mergeCell ref="H49:I49"/>
    <mergeCell ref="J48:M48"/>
    <mergeCell ref="F53:G53"/>
    <mergeCell ref="H53:I53"/>
    <mergeCell ref="J52:M52"/>
    <mergeCell ref="C52:E52"/>
    <mergeCell ref="F52:G52"/>
    <mergeCell ref="H52:I52"/>
    <mergeCell ref="J53:M53"/>
    <mergeCell ref="C51:E51"/>
    <mergeCell ref="F51:G51"/>
    <mergeCell ref="H51:I51"/>
    <mergeCell ref="L65:M65"/>
    <mergeCell ref="J42:M42"/>
    <mergeCell ref="J56:M56"/>
    <mergeCell ref="J57:M57"/>
    <mergeCell ref="J58:M58"/>
    <mergeCell ref="C53:E53"/>
    <mergeCell ref="H59:I59"/>
    <mergeCell ref="J55:M55"/>
    <mergeCell ref="B16:Z16"/>
    <mergeCell ref="B17:Z17"/>
    <mergeCell ref="B18:Z18"/>
    <mergeCell ref="B19:Z19"/>
    <mergeCell ref="B21:Z21"/>
    <mergeCell ref="B22:Z22"/>
    <mergeCell ref="J59:M59"/>
    <mergeCell ref="H55:I55"/>
    <mergeCell ref="C59:E59"/>
    <mergeCell ref="F55:G55"/>
    <mergeCell ref="F56:G56"/>
    <mergeCell ref="F57:G57"/>
    <mergeCell ref="F58:G58"/>
    <mergeCell ref="F59:G59"/>
    <mergeCell ref="O62:W62"/>
    <mergeCell ref="J47:M47"/>
    <mergeCell ref="G4:J4"/>
    <mergeCell ref="J62:M62"/>
    <mergeCell ref="C62:E62"/>
    <mergeCell ref="F62:G62"/>
    <mergeCell ref="H62:I62"/>
    <mergeCell ref="C61:E61"/>
    <mergeCell ref="F61:G61"/>
    <mergeCell ref="H61:I61"/>
    <mergeCell ref="J60:M60"/>
    <mergeCell ref="J61:M61"/>
    <mergeCell ref="I36:I39"/>
    <mergeCell ref="B30:Z30"/>
    <mergeCell ref="B31:Z31"/>
    <mergeCell ref="M32:X32"/>
    <mergeCell ref="M34:X34"/>
    <mergeCell ref="M33:X33"/>
    <mergeCell ref="O60:W60"/>
    <mergeCell ref="O61:W61"/>
    <mergeCell ref="C55:E55"/>
    <mergeCell ref="C56:E56"/>
    <mergeCell ref="C57:E57"/>
    <mergeCell ref="C58:E58"/>
    <mergeCell ref="H57:I57"/>
    <mergeCell ref="H58:I58"/>
  </mergeCells>
  <phoneticPr fontId="1"/>
  <dataValidations count="4">
    <dataValidation type="list" allowBlank="1" showInputMessage="1" showErrorMessage="1" sqref="I36:I39" xr:uid="{00000000-0002-0000-0200-000000000000}">
      <formula1>$K$66:$K$67</formula1>
    </dataValidation>
    <dataValidation type="list" allowBlank="1" showInputMessage="1" sqref="L65:M65" xr:uid="{00000000-0002-0000-0200-000001000000}">
      <formula1>$Q$99:$Q$118</formula1>
    </dataValidation>
    <dataValidation type="list" allowBlank="1" showInputMessage="1" sqref="H43:I62" xr:uid="{00000000-0002-0000-0200-000002000000}">
      <formula1>#REF!</formula1>
    </dataValidation>
    <dataValidation type="list" allowBlank="1" showInputMessage="1" sqref="F43:G62" xr:uid="{00000000-0002-0000-0200-000003000000}">
      <formula1>$B$43:$B$45</formula1>
    </dataValidation>
  </dataValidations>
  <pageMargins left="0.59055118110236227" right="0.39370078740157483" top="0.39370078740157483" bottom="0.39370078740157483" header="0.51181102362204722" footer="0.51181102362204722"/>
  <pageSetup paperSize="9" scale="9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県体Ⅱ部</vt:lpstr>
      <vt:lpstr>日本選手権</vt:lpstr>
      <vt:lpstr>県総合</vt:lpstr>
      <vt:lpstr>県総合!Print_Area</vt:lpstr>
      <vt:lpstr>県体Ⅱ部!Print_Area</vt:lpstr>
      <vt:lpstr>日本選手権!Print_Area</vt:lpstr>
    </vt:vector>
  </TitlesOfParts>
  <Company>千葉県教育庁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Administrator</cp:lastModifiedBy>
  <cp:lastPrinted>2018-04-29T09:53:48Z</cp:lastPrinted>
  <dcterms:created xsi:type="dcterms:W3CDTF">2018-04-29T06:41:08Z</dcterms:created>
  <dcterms:modified xsi:type="dcterms:W3CDTF">2023-04-04T08:00:51Z</dcterms:modified>
</cp:coreProperties>
</file>